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7995" windowHeight="5640" tabRatio="890"/>
  </bookViews>
  <sheets>
    <sheet name="COMPARATIVO TOTAL" sheetId="6" r:id="rId1"/>
    <sheet name="COMPARATIVO CAMPESTRE" sheetId="5" r:id="rId2"/>
    <sheet name="COMPARATIVO SALAMANCA" sheetId="7" r:id="rId3"/>
    <sheet name="EGRESO PREPARATORIAS" sheetId="2" r:id="rId4"/>
  </sheets>
  <definedNames>
    <definedName name="_xlnm.Print_Area" localSheetId="1">'COMPARATIVO CAMPESTRE'!$A$1:$R$60</definedName>
    <definedName name="_xlnm.Print_Area" localSheetId="2">'COMPARATIVO SALAMANCA'!$A$1:$R$27</definedName>
    <definedName name="_xlnm.Print_Area" localSheetId="0">'COMPARATIVO TOTAL'!$A$1:$L$139</definedName>
    <definedName name="_xlnm.Print_Area" localSheetId="3">'EGRESO PREPARATORIAS'!$A$1:$K$40</definedName>
  </definedNames>
  <calcPr calcId="145621"/>
</workbook>
</file>

<file path=xl/calcChain.xml><?xml version="1.0" encoding="utf-8"?>
<calcChain xmlns="http://schemas.openxmlformats.org/spreadsheetml/2006/main">
  <c r="F17" i="2" l="1"/>
  <c r="I62" i="6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Q25" i="7"/>
  <c r="Q24" i="7"/>
  <c r="Q23" i="7" l="1"/>
  <c r="Q22" i="7"/>
  <c r="Q21" i="7"/>
  <c r="Q20" i="7"/>
  <c r="Q19" i="7"/>
  <c r="Q18" i="7"/>
  <c r="Q17" i="7"/>
  <c r="Q16" i="7"/>
  <c r="Q15" i="7"/>
  <c r="Q14" i="7"/>
  <c r="Q13" i="7"/>
  <c r="Q58" i="5"/>
  <c r="Q57" i="5"/>
  <c r="Q56" i="5"/>
  <c r="Q55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P13" i="5"/>
  <c r="J16" i="6" l="1"/>
  <c r="J14" i="6"/>
  <c r="P13" i="7" l="1"/>
  <c r="O13" i="5"/>
  <c r="N49" i="5"/>
  <c r="N59" i="5"/>
  <c r="K59" i="5"/>
  <c r="K49" i="5"/>
  <c r="H59" i="5"/>
  <c r="H49" i="5"/>
  <c r="E49" i="5"/>
  <c r="E59" i="5"/>
  <c r="Q59" i="5" l="1"/>
  <c r="E17" i="2"/>
  <c r="D17" i="2"/>
  <c r="M59" i="5"/>
  <c r="J59" i="5"/>
  <c r="P47" i="5"/>
  <c r="M49" i="5"/>
  <c r="J49" i="5"/>
  <c r="D49" i="5"/>
  <c r="P59" i="5" l="1"/>
  <c r="P49" i="5"/>
  <c r="P55" i="5" l="1"/>
  <c r="P58" i="5"/>
  <c r="O58" i="5"/>
  <c r="P57" i="5"/>
  <c r="O57" i="5"/>
  <c r="P56" i="5"/>
  <c r="O56" i="5"/>
  <c r="O55" i="5"/>
  <c r="P48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O48" i="5" l="1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5" i="5"/>
  <c r="O24" i="5"/>
  <c r="O23" i="5"/>
  <c r="O22" i="5"/>
  <c r="O21" i="5"/>
  <c r="O20" i="5"/>
  <c r="O19" i="5"/>
  <c r="O18" i="5"/>
  <c r="O17" i="5"/>
  <c r="O16" i="5"/>
  <c r="O15" i="5"/>
  <c r="O14" i="5"/>
  <c r="L59" i="5" l="1"/>
  <c r="I59" i="5"/>
  <c r="L49" i="5"/>
  <c r="I49" i="5"/>
  <c r="O49" i="5" l="1"/>
  <c r="O59" i="5"/>
  <c r="G18" i="6" l="1"/>
  <c r="J15" i="6" l="1"/>
  <c r="J17" i="6"/>
  <c r="J18" i="6"/>
  <c r="G16" i="6"/>
  <c r="G17" i="6"/>
  <c r="G14" i="6"/>
  <c r="G13" i="6"/>
  <c r="G15" i="6"/>
  <c r="J13" i="6"/>
  <c r="G59" i="5" l="1"/>
  <c r="D59" i="5"/>
  <c r="G49" i="5"/>
  <c r="I61" i="6"/>
  <c r="F61" i="6"/>
  <c r="I60" i="6"/>
  <c r="F60" i="6"/>
  <c r="F49" i="5" l="1"/>
  <c r="F62" i="6" l="1"/>
  <c r="C59" i="5" l="1"/>
  <c r="F59" i="5"/>
  <c r="C49" i="5" l="1"/>
  <c r="O22" i="7" l="1"/>
  <c r="P22" i="7"/>
  <c r="P14" i="7"/>
  <c r="O14" i="7" l="1"/>
  <c r="P15" i="7"/>
  <c r="O19" i="7"/>
  <c r="P23" i="7"/>
  <c r="O18" i="7"/>
  <c r="P19" i="7"/>
  <c r="P18" i="7"/>
  <c r="O15" i="7" l="1"/>
  <c r="O23" i="7"/>
  <c r="P16" i="7" l="1"/>
  <c r="O16" i="7"/>
  <c r="P20" i="7"/>
  <c r="O20" i="7"/>
  <c r="P17" i="7"/>
  <c r="O17" i="7"/>
  <c r="P21" i="7"/>
  <c r="O21" i="7"/>
  <c r="O13" i="7"/>
</calcChain>
</file>

<file path=xl/sharedStrings.xml><?xml version="1.0" encoding="utf-8"?>
<sst xmlns="http://schemas.openxmlformats.org/spreadsheetml/2006/main" count="163" uniqueCount="89">
  <si>
    <t>TOTAL</t>
  </si>
  <si>
    <t>No.</t>
  </si>
  <si>
    <t>Agronomía Fitotecnista</t>
  </si>
  <si>
    <t>Agtonomía Zootecnista</t>
  </si>
  <si>
    <t>Arquitectura</t>
  </si>
  <si>
    <t>Comunicación</t>
  </si>
  <si>
    <t>Derecho</t>
  </si>
  <si>
    <t>Hotelería y Turismo</t>
  </si>
  <si>
    <t>Ingeniería Civil</t>
  </si>
  <si>
    <t>Ingeniaría Industrial</t>
  </si>
  <si>
    <t>Ingeniería Mecánica y Eléctrica</t>
  </si>
  <si>
    <t>Ing. En Computación y Sistemas</t>
  </si>
  <si>
    <t>Lic. En Cirugía Dental</t>
  </si>
  <si>
    <t>Medicina Veterinaria y Zootecnia</t>
  </si>
  <si>
    <t>Lic. En Administración</t>
  </si>
  <si>
    <t>Lic. En Contaduría Pública</t>
  </si>
  <si>
    <t>Lic. En Comercio Internacional</t>
  </si>
  <si>
    <t>Lic. En Diseño Industrial</t>
  </si>
  <si>
    <t>Lic. En Diseño Gráfico</t>
  </si>
  <si>
    <t>Lic. En Diseño Ambiental</t>
  </si>
  <si>
    <t xml:space="preserve">Lic. En Mercadotécnia  </t>
  </si>
  <si>
    <t>AÑO</t>
  </si>
  <si>
    <t>CAMPUS</t>
  </si>
  <si>
    <t>AMÉRICAS</t>
  </si>
  <si>
    <t>JUAN ALONSO DE TORRES</t>
  </si>
  <si>
    <t>SALAMANCA</t>
  </si>
  <si>
    <t>SAN FRANCISCO DEL RINCÓN</t>
  </si>
  <si>
    <t>Lic. En Diseño de Modas y Calzado</t>
  </si>
  <si>
    <t>Lic. En Educación</t>
  </si>
  <si>
    <t>Escuela</t>
  </si>
  <si>
    <t>Lic. En Admon. Turística</t>
  </si>
  <si>
    <t>Ing. Electrónica y Telecomunicaciones</t>
  </si>
  <si>
    <t>Lic. En Desarrollo del Capital Hum.</t>
  </si>
  <si>
    <t>Egresados en el año</t>
  </si>
  <si>
    <t>Titulados en el año</t>
  </si>
  <si>
    <t>Total de Egresados</t>
  </si>
  <si>
    <t>Total de titulados</t>
  </si>
  <si>
    <t>Porcentaje de Titulación</t>
  </si>
  <si>
    <t>Egresados</t>
  </si>
  <si>
    <t>Titulados</t>
  </si>
  <si>
    <t>Año</t>
  </si>
  <si>
    <t>Campestre</t>
  </si>
  <si>
    <t>Salamanca</t>
  </si>
  <si>
    <t>Total</t>
  </si>
  <si>
    <t>Lic. En Lenguas Modernas</t>
  </si>
  <si>
    <t>Lic. En Psicología</t>
  </si>
  <si>
    <t>EGRESO Y TITULACIÓN</t>
  </si>
  <si>
    <t>Ing. En Tecnologías de Información</t>
  </si>
  <si>
    <t xml:space="preserve">EGRESO </t>
  </si>
  <si>
    <t>Lic. En Administración de Negocios</t>
  </si>
  <si>
    <t>Programa</t>
  </si>
  <si>
    <t>Expresión Gráfica Arquitectónica</t>
  </si>
  <si>
    <t>Supervisión de obra</t>
  </si>
  <si>
    <t>Gastronomía</t>
  </si>
  <si>
    <t>Procesos Agroindustriales</t>
  </si>
  <si>
    <t>Lic. En Odontología</t>
  </si>
  <si>
    <t xml:space="preserve">EGRESO Y TITULACIÓN   </t>
  </si>
  <si>
    <t xml:space="preserve">EGRESO Y TITULACIÓN </t>
  </si>
  <si>
    <t xml:space="preserve">Lic. En Mercadotecnia  </t>
  </si>
  <si>
    <t>Nivel</t>
  </si>
  <si>
    <t>Especialidad</t>
  </si>
  <si>
    <t>Maestría</t>
  </si>
  <si>
    <t>Ing. Agrónomo en Producción</t>
  </si>
  <si>
    <t>Lic. En Criminalogía y Criminalística</t>
  </si>
  <si>
    <t>Ing. De Software y Sistemas Comp.</t>
  </si>
  <si>
    <t>Lic. En Negocios Internacionales</t>
  </si>
  <si>
    <t>Lic. Diseño Ambiental y de Espacios</t>
  </si>
  <si>
    <t>Ing. En Tecnologias de la Información</t>
  </si>
  <si>
    <t xml:space="preserve">Licenciatura en Derecho </t>
  </si>
  <si>
    <t xml:space="preserve">Lic. En Comercio Internacional </t>
  </si>
  <si>
    <t xml:space="preserve">Ing. En Computación y Sistemas  </t>
  </si>
  <si>
    <t xml:space="preserve">Lic. En Administración   </t>
  </si>
  <si>
    <t xml:space="preserve">Lic. En Contaduría Pública    </t>
  </si>
  <si>
    <t>Egresados en el período</t>
  </si>
  <si>
    <t>Titulados en el período</t>
  </si>
  <si>
    <t>Ingeniería Electromecánica</t>
  </si>
  <si>
    <t>2014</t>
  </si>
  <si>
    <t>2015</t>
  </si>
  <si>
    <t>Lic. En Lenguas Modernas e interculturalidad</t>
  </si>
  <si>
    <t>COMPARATIVO DE EGRESO Y TITULACIÓN DE POSGRADO 2014-2016</t>
  </si>
  <si>
    <t>COMPARATIVO DE EGRESO Y TITULACIÓN DE PROFESIONAL ASOCIADO 2014-2016</t>
  </si>
  <si>
    <t>COMPARATIVO DE EGRESO Y TITULACIÓN DE LICENCIATURA 2014-2016</t>
  </si>
  <si>
    <t>COMPARATIVO LICENCIATURA CAMPUS CAMPESTRE 2014-2016</t>
  </si>
  <si>
    <t>2016</t>
  </si>
  <si>
    <t>COMPARATIVO PROFESIONAL ASOCIADO CAMPUS CAMPESTRE 2014-2016</t>
  </si>
  <si>
    <t>COMPARATIVO LICENCIATURA CAMPUS SALAMANCA 2014-2016</t>
  </si>
  <si>
    <t>COMPARATIVO PREPARATORIAS 2014-2016</t>
  </si>
  <si>
    <t>Lic. Entrenamiento Deportivo</t>
  </si>
  <si>
    <t>Lic. Automatización y Control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</si>
</sst>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A2E3C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A79466"/>
        <bgColor indexed="64"/>
      </patternFill>
    </fill>
    <fill>
      <patternFill patternType="solid">
        <fgColor rgb="FF9BA9B8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0" fillId="0" borderId="0" applyFont="0" applyFill="0" applyBorder="0" applyAlignment="0" applyProtection="0"/>
    <xf numFmtId="0" fontId="1" fillId="0" borderId="0"/>
    <xf numFmtId="0" fontId="15" fillId="0" borderId="0"/>
    <xf numFmtId="9" fontId="5" fillId="0" borderId="0" applyFont="0" applyFill="0" applyBorder="0" applyAlignment="0" applyProtection="0"/>
    <xf numFmtId="0" fontId="5" fillId="0" borderId="0"/>
  </cellStyleXfs>
  <cellXfs count="229">
    <xf numFmtId="0" fontId="0" fillId="0" borderId="0" xfId="0"/>
    <xf numFmtId="0" fontId="8" fillId="2" borderId="0" xfId="0" applyFont="1" applyFill="1" applyAlignment="1" applyProtection="1">
      <alignment horizontal="left"/>
      <protection hidden="1"/>
    </xf>
    <xf numFmtId="0" fontId="5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4" fillId="5" borderId="28" xfId="0" applyFont="1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3" fillId="5" borderId="30" xfId="0" applyFont="1" applyFill="1" applyBorder="1" applyAlignment="1" applyProtection="1">
      <alignment horizontal="center" vertical="center"/>
      <protection hidden="1"/>
    </xf>
    <xf numFmtId="0" fontId="3" fillId="5" borderId="23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5" borderId="44" xfId="0" applyFont="1" applyFill="1" applyBorder="1" applyAlignment="1" applyProtection="1">
      <alignment horizontal="center" vertical="center"/>
      <protection hidden="1"/>
    </xf>
    <xf numFmtId="0" fontId="4" fillId="5" borderId="39" xfId="0" applyFont="1" applyFill="1" applyBorder="1" applyAlignment="1" applyProtection="1">
      <alignment horizontal="center" vertical="center"/>
      <protection hidden="1"/>
    </xf>
    <xf numFmtId="0" fontId="4" fillId="5" borderId="26" xfId="0" applyFont="1" applyFill="1" applyBorder="1" applyAlignment="1" applyProtection="1">
      <alignment horizontal="center"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5" fillId="6" borderId="28" xfId="0" applyFont="1" applyFill="1" applyBorder="1" applyAlignment="1" applyProtection="1">
      <alignment horizontal="center" vertical="center"/>
      <protection hidden="1"/>
    </xf>
    <xf numFmtId="0" fontId="5" fillId="2" borderId="52" xfId="0" applyFont="1" applyFill="1" applyBorder="1" applyProtection="1"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4" fillId="2" borderId="53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10" fontId="4" fillId="2" borderId="0" xfId="1" applyNumberFormat="1" applyFont="1" applyFill="1" applyBorder="1" applyAlignment="1" applyProtection="1">
      <alignment horizontal="center" vertical="center"/>
      <protection hidden="1"/>
    </xf>
    <xf numFmtId="0" fontId="5" fillId="6" borderId="44" xfId="0" applyFont="1" applyFill="1" applyBorder="1" applyAlignment="1" applyProtection="1">
      <alignment horizontal="center" vertical="center"/>
      <protection hidden="1"/>
    </xf>
    <xf numFmtId="0" fontId="5" fillId="2" borderId="44" xfId="0" applyFont="1" applyFill="1" applyBorder="1" applyProtection="1">
      <protection hidden="1"/>
    </xf>
    <xf numFmtId="0" fontId="5" fillId="2" borderId="54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4" fillId="2" borderId="46" xfId="0" applyFont="1" applyFill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/>
      <protection hidden="1"/>
    </xf>
    <xf numFmtId="0" fontId="5" fillId="2" borderId="55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6" borderId="35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 vertical="center"/>
      <protection hidden="1"/>
    </xf>
    <xf numFmtId="0" fontId="4" fillId="2" borderId="34" xfId="0" applyFont="1" applyFill="1" applyBorder="1" applyAlignment="1" applyProtection="1">
      <alignment horizontal="center"/>
      <protection hidden="1"/>
    </xf>
    <xf numFmtId="0" fontId="4" fillId="2" borderId="33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0" fontId="4" fillId="5" borderId="24" xfId="0" applyFont="1" applyFill="1" applyBorder="1" applyAlignment="1" applyProtection="1">
      <alignment horizontal="center" vertical="center"/>
      <protection hidden="1"/>
    </xf>
    <xf numFmtId="0" fontId="5" fillId="6" borderId="35" xfId="0" applyFont="1" applyFill="1" applyBorder="1" applyAlignment="1" applyProtection="1">
      <alignment horizontal="center" vertical="center"/>
      <protection hidden="1"/>
    </xf>
    <xf numFmtId="0" fontId="5" fillId="2" borderId="53" xfId="0" applyFont="1" applyFill="1" applyBorder="1" applyAlignment="1" applyProtection="1">
      <alignment horizontal="center" vertical="center"/>
      <protection hidden="1"/>
    </xf>
    <xf numFmtId="0" fontId="5" fillId="6" borderId="22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4" fillId="6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5" borderId="35" xfId="0" applyFont="1" applyFill="1" applyBorder="1" applyAlignment="1" applyProtection="1">
      <alignment horizontal="center" vertical="center"/>
      <protection hidden="1"/>
    </xf>
    <xf numFmtId="0" fontId="4" fillId="5" borderId="21" xfId="0" applyFont="1" applyFill="1" applyBorder="1" applyAlignment="1" applyProtection="1">
      <alignment horizontal="center" vertical="center"/>
      <protection hidden="1"/>
    </xf>
    <xf numFmtId="0" fontId="4" fillId="5" borderId="50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/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4" fillId="2" borderId="44" xfId="0" applyFont="1" applyFill="1" applyBorder="1" applyAlignment="1" applyProtection="1">
      <alignment horizontal="center"/>
      <protection hidden="1"/>
    </xf>
    <xf numFmtId="0" fontId="4" fillId="2" borderId="50" xfId="0" applyFont="1" applyFill="1" applyBorder="1" applyAlignment="1" applyProtection="1">
      <alignment horizontal="center"/>
      <protection hidden="1"/>
    </xf>
    <xf numFmtId="0" fontId="11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13" fillId="2" borderId="0" xfId="0" applyFont="1" applyFill="1" applyAlignment="1" applyProtection="1"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4" fillId="2" borderId="0" xfId="0" applyFont="1" applyFill="1" applyAlignment="1" applyProtection="1">
      <protection hidden="1"/>
    </xf>
    <xf numFmtId="0" fontId="6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4" fillId="5" borderId="28" xfId="0" applyFont="1" applyFill="1" applyBorder="1" applyAlignment="1" applyProtection="1">
      <alignment horizontal="center" vertical="center" wrapText="1"/>
      <protection hidden="1"/>
    </xf>
    <xf numFmtId="0" fontId="4" fillId="5" borderId="8" xfId="0" applyFont="1" applyFill="1" applyBorder="1" applyAlignment="1" applyProtection="1">
      <alignment horizontal="center" vertical="center" wrapText="1"/>
      <protection hidden="1"/>
    </xf>
    <xf numFmtId="0" fontId="4" fillId="5" borderId="30" xfId="0" applyFont="1" applyFill="1" applyBorder="1" applyAlignment="1" applyProtection="1">
      <alignment horizontal="center" vertical="center" wrapText="1"/>
      <protection hidden="1"/>
    </xf>
    <xf numFmtId="0" fontId="4" fillId="5" borderId="23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4" fillId="5" borderId="24" xfId="0" applyFont="1" applyFill="1" applyBorder="1" applyAlignment="1" applyProtection="1">
      <alignment horizontal="center" vertical="center" wrapText="1"/>
      <protection hidden="1"/>
    </xf>
    <xf numFmtId="0" fontId="2" fillId="5" borderId="8" xfId="0" applyNumberFormat="1" applyFont="1" applyFill="1" applyBorder="1" applyAlignment="1" applyProtection="1">
      <alignment horizontal="center" vertical="center"/>
      <protection hidden="1"/>
    </xf>
    <xf numFmtId="0" fontId="2" fillId="5" borderId="29" xfId="0" applyNumberFormat="1" applyFont="1" applyFill="1" applyBorder="1" applyAlignment="1" applyProtection="1">
      <alignment horizontal="center" vertical="center"/>
      <protection hidden="1"/>
    </xf>
    <xf numFmtId="0" fontId="2" fillId="5" borderId="44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2" fillId="0" borderId="31" xfId="0" applyFont="1" applyBorder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3" borderId="56" xfId="0" applyFont="1" applyFill="1" applyBorder="1" applyAlignment="1" applyProtection="1">
      <alignment horizontal="center"/>
      <protection hidden="1"/>
    </xf>
    <xf numFmtId="0" fontId="2" fillId="3" borderId="40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56" xfId="0" applyFont="1" applyBorder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45" xfId="0" applyFont="1" applyBorder="1" applyAlignment="1" applyProtection="1">
      <alignment horizontal="center"/>
      <protection hidden="1"/>
    </xf>
    <xf numFmtId="10" fontId="2" fillId="2" borderId="11" xfId="0" applyNumberFormat="1" applyFont="1" applyFill="1" applyBorder="1" applyAlignment="1" applyProtection="1">
      <alignment horizontal="center"/>
      <protection hidden="1"/>
    </xf>
    <xf numFmtId="10" fontId="2" fillId="2" borderId="45" xfId="0" applyNumberFormat="1" applyFont="1" applyFill="1" applyBorder="1" applyAlignment="1" applyProtection="1">
      <alignment horizontal="center"/>
      <protection hidden="1"/>
    </xf>
    <xf numFmtId="10" fontId="2" fillId="2" borderId="13" xfId="0" applyNumberFormat="1" applyFont="1" applyFill="1" applyBorder="1" applyAlignment="1" applyProtection="1">
      <alignment horizontal="center"/>
      <protection hidden="1"/>
    </xf>
    <xf numFmtId="0" fontId="2" fillId="0" borderId="22" xfId="0" applyFont="1" applyBorder="1" applyProtection="1"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10" fontId="2" fillId="2" borderId="22" xfId="0" applyNumberFormat="1" applyFont="1" applyFill="1" applyBorder="1" applyAlignment="1" applyProtection="1">
      <alignment horizontal="center"/>
      <protection hidden="1"/>
    </xf>
    <xf numFmtId="10" fontId="2" fillId="2" borderId="15" xfId="0" applyNumberFormat="1" applyFont="1" applyFill="1" applyBorder="1" applyAlignment="1" applyProtection="1">
      <alignment horizontal="center"/>
      <protection hidden="1"/>
    </xf>
    <xf numFmtId="10" fontId="2" fillId="2" borderId="3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56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56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10" fontId="2" fillId="3" borderId="22" xfId="0" applyNumberFormat="1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0" fontId="2" fillId="0" borderId="37" xfId="0" applyFont="1" applyBorder="1" applyProtection="1"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 horizontal="center"/>
      <protection hidden="1"/>
    </xf>
    <xf numFmtId="0" fontId="2" fillId="0" borderId="57" xfId="0" applyFont="1" applyFill="1" applyBorder="1" applyAlignment="1" applyProtection="1">
      <alignment horizontal="center"/>
      <protection hidden="1"/>
    </xf>
    <xf numFmtId="0" fontId="2" fillId="0" borderId="49" xfId="0" applyFont="1" applyFill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center"/>
      <protection hidden="1"/>
    </xf>
    <xf numFmtId="0" fontId="2" fillId="0" borderId="49" xfId="0" applyFont="1" applyBorder="1" applyAlignment="1" applyProtection="1">
      <alignment horizontal="center"/>
      <protection hidden="1"/>
    </xf>
    <xf numFmtId="0" fontId="2" fillId="0" borderId="7" xfId="0" applyFont="1" applyBorder="1" applyProtection="1">
      <protection hidden="1"/>
    </xf>
    <xf numFmtId="0" fontId="2" fillId="3" borderId="15" xfId="0" applyFont="1" applyFill="1" applyBorder="1" applyAlignment="1" applyProtection="1">
      <alignment horizontal="center"/>
      <protection hidden="1"/>
    </xf>
    <xf numFmtId="0" fontId="2" fillId="0" borderId="24" xfId="0" applyFont="1" applyBorder="1" applyProtection="1"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60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60" xfId="0" applyFont="1" applyFill="1" applyBorder="1" applyAlignment="1" applyProtection="1">
      <alignment horizontal="center"/>
      <protection hidden="1"/>
    </xf>
    <xf numFmtId="0" fontId="2" fillId="0" borderId="9" xfId="0" applyFont="1" applyFill="1" applyBorder="1" applyAlignment="1" applyProtection="1">
      <alignment horizontal="center"/>
      <protection hidden="1"/>
    </xf>
    <xf numFmtId="0" fontId="2" fillId="0" borderId="59" xfId="0" applyFont="1" applyBorder="1" applyAlignment="1" applyProtection="1">
      <alignment horizontal="center"/>
      <protection hidden="1"/>
    </xf>
    <xf numFmtId="10" fontId="2" fillId="2" borderId="24" xfId="0" applyNumberFormat="1" applyFont="1" applyFill="1" applyBorder="1" applyAlignment="1" applyProtection="1">
      <alignment horizontal="center"/>
      <protection hidden="1"/>
    </xf>
    <xf numFmtId="10" fontId="2" fillId="2" borderId="38" xfId="0" applyNumberFormat="1" applyFont="1" applyFill="1" applyBorder="1" applyAlignment="1" applyProtection="1">
      <alignment horizontal="center"/>
      <protection hidden="1"/>
    </xf>
    <xf numFmtId="0" fontId="16" fillId="3" borderId="8" xfId="0" applyFont="1" applyFill="1" applyBorder="1" applyAlignment="1" applyProtection="1">
      <alignment horizontal="center" vertical="center"/>
      <protection hidden="1"/>
    </xf>
    <xf numFmtId="0" fontId="16" fillId="3" borderId="5" xfId="0" applyFont="1" applyFill="1" applyBorder="1" applyAlignment="1" applyProtection="1">
      <alignment horizontal="center" vertical="center"/>
      <protection hidden="1"/>
    </xf>
    <xf numFmtId="0" fontId="16" fillId="3" borderId="9" xfId="0" applyFont="1" applyFill="1" applyBorder="1" applyAlignment="1" applyProtection="1">
      <alignment horizontal="center" vertical="center"/>
      <protection hidden="1"/>
    </xf>
    <xf numFmtId="10" fontId="16" fillId="3" borderId="44" xfId="1" applyNumberFormat="1" applyFont="1" applyFill="1" applyBorder="1" applyAlignment="1" applyProtection="1">
      <alignment horizontal="center" vertical="center"/>
      <protection hidden="1"/>
    </xf>
    <xf numFmtId="10" fontId="16" fillId="3" borderId="8" xfId="1" applyNumberFormat="1" applyFont="1" applyFill="1" applyBorder="1" applyAlignment="1" applyProtection="1">
      <alignment horizontal="center" vertical="center"/>
      <protection hidden="1"/>
    </xf>
    <xf numFmtId="10" fontId="16" fillId="3" borderId="29" xfId="1" applyNumberFormat="1" applyFont="1" applyFill="1" applyBorder="1" applyAlignment="1" applyProtection="1">
      <alignment horizontal="center" vertical="center"/>
      <protection hidden="1"/>
    </xf>
    <xf numFmtId="0" fontId="4" fillId="5" borderId="35" xfId="0" applyFont="1" applyFill="1" applyBorder="1" applyAlignment="1" applyProtection="1">
      <alignment horizontal="center" vertical="center" wrapText="1"/>
      <protection hidden="1"/>
    </xf>
    <xf numFmtId="0" fontId="4" fillId="5" borderId="61" xfId="0" applyFont="1" applyFill="1" applyBorder="1" applyAlignment="1" applyProtection="1">
      <alignment horizontal="center" vertical="center" wrapText="1"/>
      <protection hidden="1"/>
    </xf>
    <xf numFmtId="0" fontId="4" fillId="5" borderId="21" xfId="0" applyFont="1" applyFill="1" applyBorder="1" applyAlignment="1" applyProtection="1">
      <alignment horizontal="center" vertical="center" wrapText="1"/>
      <protection hidden="1"/>
    </xf>
    <xf numFmtId="0" fontId="2" fillId="2" borderId="42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45" xfId="0" applyFont="1" applyFill="1" applyBorder="1" applyAlignment="1" applyProtection="1">
      <alignment horizontal="center"/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10" fontId="2" fillId="2" borderId="48" xfId="0" applyNumberFormat="1" applyFont="1" applyFill="1" applyBorder="1" applyAlignment="1" applyProtection="1">
      <alignment horizontal="center"/>
      <protection hidden="1"/>
    </xf>
    <xf numFmtId="0" fontId="2" fillId="2" borderId="22" xfId="0" applyFont="1" applyFill="1" applyBorder="1" applyProtection="1"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2" fillId="2" borderId="51" xfId="0" applyFont="1" applyFill="1" applyBorder="1" applyAlignment="1" applyProtection="1">
      <alignment horizontal="center"/>
      <protection hidden="1"/>
    </xf>
    <xf numFmtId="0" fontId="2" fillId="2" borderId="46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10" fontId="2" fillId="2" borderId="41" xfId="0" applyNumberFormat="1" applyFont="1" applyFill="1" applyBorder="1" applyAlignment="1" applyProtection="1">
      <alignment horizontal="center"/>
      <protection hidden="1"/>
    </xf>
    <xf numFmtId="10" fontId="2" fillId="2" borderId="10" xfId="0" applyNumberFormat="1" applyFont="1" applyFill="1" applyBorder="1" applyAlignment="1" applyProtection="1">
      <alignment horizontal="center"/>
      <protection hidden="1"/>
    </xf>
    <xf numFmtId="10" fontId="2" fillId="2" borderId="16" xfId="0" applyNumberFormat="1" applyFont="1" applyFill="1" applyBorder="1" applyAlignment="1" applyProtection="1">
      <alignment horizontal="center"/>
      <protection hidden="1"/>
    </xf>
    <xf numFmtId="0" fontId="16" fillId="3" borderId="29" xfId="0" applyFont="1" applyFill="1" applyBorder="1" applyAlignment="1" applyProtection="1">
      <alignment horizontal="center" vertical="center"/>
      <protection hidden="1"/>
    </xf>
    <xf numFmtId="0" fontId="16" fillId="3" borderId="23" xfId="0" applyFont="1" applyFill="1" applyBorder="1" applyAlignment="1" applyProtection="1">
      <alignment horizontal="center" vertical="center"/>
      <protection hidden="1"/>
    </xf>
    <xf numFmtId="10" fontId="16" fillId="3" borderId="8" xfId="0" applyNumberFormat="1" applyFont="1" applyFill="1" applyBorder="1" applyAlignment="1" applyProtection="1">
      <alignment horizontal="center" vertical="center"/>
      <protection hidden="1"/>
    </xf>
    <xf numFmtId="10" fontId="16" fillId="3" borderId="29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wrapText="1"/>
      <protection hidden="1"/>
    </xf>
    <xf numFmtId="0" fontId="6" fillId="2" borderId="0" xfId="0" applyFont="1" applyFill="1" applyAlignment="1" applyProtection="1">
      <alignment horizontal="center" wrapText="1"/>
      <protection hidden="1"/>
    </xf>
    <xf numFmtId="0" fontId="5" fillId="2" borderId="0" xfId="0" applyFont="1" applyFill="1" applyAlignment="1" applyProtection="1">
      <alignment wrapText="1"/>
      <protection hidden="1"/>
    </xf>
    <xf numFmtId="0" fontId="2" fillId="5" borderId="23" xfId="0" applyNumberFormat="1" applyFont="1" applyFill="1" applyBorder="1" applyAlignment="1" applyProtection="1">
      <alignment horizontal="center" vertical="center"/>
      <protection hidden="1"/>
    </xf>
    <xf numFmtId="0" fontId="2" fillId="5" borderId="5" xfId="0" applyNumberFormat="1" applyFont="1" applyFill="1" applyBorder="1" applyAlignment="1" applyProtection="1">
      <alignment horizontal="center" vertical="center"/>
      <protection hidden="1"/>
    </xf>
    <xf numFmtId="0" fontId="2" fillId="2" borderId="31" xfId="0" applyFont="1" applyFill="1" applyBorder="1" applyProtection="1">
      <protection hidden="1"/>
    </xf>
    <xf numFmtId="0" fontId="1" fillId="0" borderId="47" xfId="2" applyBorder="1" applyAlignment="1" applyProtection="1">
      <alignment horizontal="center"/>
      <protection hidden="1"/>
    </xf>
    <xf numFmtId="0" fontId="7" fillId="2" borderId="58" xfId="0" applyFont="1" applyFill="1" applyBorder="1" applyAlignment="1" applyProtection="1">
      <alignment horizontal="center"/>
      <protection hidden="1"/>
    </xf>
    <xf numFmtId="0" fontId="7" fillId="2" borderId="40" xfId="0" applyFont="1" applyFill="1" applyBorder="1" applyAlignment="1" applyProtection="1">
      <alignment horizontal="center"/>
      <protection hidden="1"/>
    </xf>
    <xf numFmtId="0" fontId="7" fillId="2" borderId="13" xfId="0" applyFont="1" applyFill="1" applyBorder="1" applyAlignment="1" applyProtection="1">
      <alignment horizontal="center"/>
      <protection hidden="1"/>
    </xf>
    <xf numFmtId="0" fontId="7" fillId="2" borderId="48" xfId="0" applyFont="1" applyFill="1" applyBorder="1" applyAlignment="1" applyProtection="1">
      <alignment horizontal="center"/>
      <protection hidden="1"/>
    </xf>
    <xf numFmtId="0" fontId="7" fillId="2" borderId="47" xfId="5" applyFont="1" applyFill="1" applyBorder="1" applyAlignment="1" applyProtection="1">
      <alignment horizontal="center"/>
      <protection hidden="1"/>
    </xf>
    <xf numFmtId="10" fontId="7" fillId="2" borderId="31" xfId="0" applyNumberFormat="1" applyFont="1" applyFill="1" applyBorder="1" applyAlignment="1" applyProtection="1">
      <alignment horizontal="center"/>
      <protection hidden="1"/>
    </xf>
    <xf numFmtId="10" fontId="7" fillId="2" borderId="45" xfId="0" applyNumberFormat="1" applyFont="1" applyFill="1" applyBorder="1" applyAlignment="1" applyProtection="1">
      <alignment horizontal="center"/>
      <protection hidden="1"/>
    </xf>
    <xf numFmtId="10" fontId="7" fillId="2" borderId="40" xfId="0" applyNumberFormat="1" applyFont="1" applyFill="1" applyBorder="1" applyAlignment="1" applyProtection="1">
      <alignment horizontal="center"/>
      <protection hidden="1"/>
    </xf>
    <xf numFmtId="0" fontId="1" fillId="0" borderId="14" xfId="2" applyBorder="1" applyAlignment="1" applyProtection="1">
      <alignment horizontal="center"/>
      <protection hidden="1"/>
    </xf>
    <xf numFmtId="0" fontId="7" fillId="2" borderId="56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1" fillId="0" borderId="14" xfId="2" applyBorder="1" applyProtection="1">
      <protection hidden="1"/>
    </xf>
    <xf numFmtId="0" fontId="7" fillId="2" borderId="15" xfId="0" applyFont="1" applyFill="1" applyBorder="1" applyAlignment="1" applyProtection="1">
      <alignment horizontal="center"/>
      <protection hidden="1"/>
    </xf>
    <xf numFmtId="0" fontId="7" fillId="2" borderId="14" xfId="5" applyFont="1" applyFill="1" applyBorder="1" applyAlignment="1" applyProtection="1">
      <alignment horizontal="center"/>
      <protection hidden="1"/>
    </xf>
    <xf numFmtId="10" fontId="7" fillId="2" borderId="22" xfId="0" applyNumberFormat="1" applyFont="1" applyFill="1" applyBorder="1" applyAlignment="1" applyProtection="1">
      <alignment horizontal="center"/>
      <protection hidden="1"/>
    </xf>
    <xf numFmtId="10" fontId="7" fillId="2" borderId="15" xfId="0" applyNumberFormat="1" applyFont="1" applyFill="1" applyBorder="1" applyAlignment="1" applyProtection="1">
      <alignment horizontal="center"/>
      <protection hidden="1"/>
    </xf>
    <xf numFmtId="10" fontId="7" fillId="2" borderId="3" xfId="0" applyNumberFormat="1" applyFont="1" applyFill="1" applyBorder="1" applyAlignment="1" applyProtection="1">
      <alignment horizontal="center"/>
      <protection hidden="1"/>
    </xf>
    <xf numFmtId="0" fontId="7" fillId="2" borderId="16" xfId="0" applyFont="1" applyFill="1" applyBorder="1" applyAlignment="1" applyProtection="1">
      <alignment horizontal="center"/>
      <protection hidden="1"/>
    </xf>
    <xf numFmtId="10" fontId="7" fillId="2" borderId="41" xfId="0" applyNumberFormat="1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Protection="1">
      <protection hidden="1"/>
    </xf>
    <xf numFmtId="0" fontId="1" fillId="0" borderId="17" xfId="2" applyBorder="1" applyAlignment="1" applyProtection="1">
      <alignment horizontal="center"/>
      <protection hidden="1"/>
    </xf>
    <xf numFmtId="0" fontId="7" fillId="2" borderId="57" xfId="0" applyFont="1" applyFill="1" applyBorder="1" applyAlignment="1" applyProtection="1">
      <alignment horizontal="center"/>
      <protection hidden="1"/>
    </xf>
    <xf numFmtId="0" fontId="7" fillId="2" borderId="10" xfId="0" applyFont="1" applyFill="1" applyBorder="1" applyAlignment="1" applyProtection="1">
      <alignment horizontal="center"/>
      <protection hidden="1"/>
    </xf>
    <xf numFmtId="0" fontId="7" fillId="2" borderId="17" xfId="5" applyFont="1" applyFill="1" applyBorder="1" applyAlignment="1" applyProtection="1">
      <alignment horizontal="center"/>
      <protection hidden="1"/>
    </xf>
    <xf numFmtId="10" fontId="7" fillId="2" borderId="10" xfId="0" applyNumberFormat="1" applyFont="1" applyFill="1" applyBorder="1" applyAlignment="1" applyProtection="1">
      <alignment horizontal="center"/>
      <protection hidden="1"/>
    </xf>
    <xf numFmtId="10" fontId="7" fillId="2" borderId="16" xfId="0" applyNumberFormat="1" applyFont="1" applyFill="1" applyBorder="1" applyAlignment="1" applyProtection="1">
      <alignment horizontal="center"/>
      <protection hidden="1"/>
    </xf>
    <xf numFmtId="0" fontId="1" fillId="3" borderId="14" xfId="2" applyFill="1" applyBorder="1" applyAlignment="1" applyProtection="1">
      <alignment horizontal="center"/>
      <protection hidden="1"/>
    </xf>
    <xf numFmtId="0" fontId="7" fillId="3" borderId="56" xfId="0" applyFont="1" applyFill="1" applyBorder="1" applyAlignment="1" applyProtection="1">
      <alignment horizontal="center"/>
      <protection hidden="1"/>
    </xf>
    <xf numFmtId="0" fontId="7" fillId="3" borderId="14" xfId="5" applyFont="1" applyFill="1" applyBorder="1" applyAlignment="1" applyProtection="1">
      <alignment horizontal="center"/>
      <protection hidden="1"/>
    </xf>
    <xf numFmtId="10" fontId="7" fillId="3" borderId="22" xfId="0" applyNumberFormat="1" applyFont="1" applyFill="1" applyBorder="1" applyAlignment="1" applyProtection="1">
      <alignment horizontal="center"/>
      <protection hidden="1"/>
    </xf>
    <xf numFmtId="10" fontId="7" fillId="3" borderId="1" xfId="0" applyNumberFormat="1" applyFont="1" applyFill="1" applyBorder="1" applyAlignment="1" applyProtection="1">
      <alignment horizontal="center"/>
      <protection hidden="1"/>
    </xf>
    <xf numFmtId="0" fontId="2" fillId="2" borderId="62" xfId="0" applyFont="1" applyFill="1" applyBorder="1" applyProtection="1">
      <protection hidden="1"/>
    </xf>
    <xf numFmtId="0" fontId="1" fillId="3" borderId="34" xfId="2" applyFill="1" applyBorder="1" applyAlignment="1" applyProtection="1">
      <alignment horizontal="center"/>
      <protection hidden="1"/>
    </xf>
    <xf numFmtId="0" fontId="7" fillId="3" borderId="63" xfId="0" applyFont="1" applyFill="1" applyBorder="1" applyAlignment="1" applyProtection="1">
      <alignment horizontal="center"/>
      <protection hidden="1"/>
    </xf>
    <xf numFmtId="0" fontId="7" fillId="2" borderId="46" xfId="0" applyFont="1" applyFill="1" applyBorder="1" applyAlignment="1" applyProtection="1">
      <alignment horizontal="center"/>
      <protection hidden="1"/>
    </xf>
    <xf numFmtId="0" fontId="7" fillId="3" borderId="34" xfId="5" applyFont="1" applyFill="1" applyBorder="1" applyAlignment="1" applyProtection="1">
      <alignment horizontal="center"/>
      <protection hidden="1"/>
    </xf>
    <xf numFmtId="10" fontId="7" fillId="3" borderId="62" xfId="0" applyNumberFormat="1" applyFont="1" applyFill="1" applyBorder="1" applyAlignment="1" applyProtection="1">
      <alignment horizontal="center"/>
      <protection hidden="1"/>
    </xf>
    <xf numFmtId="10" fontId="7" fillId="3" borderId="33" xfId="0" applyNumberFormat="1" applyFont="1" applyFill="1" applyBorder="1" applyAlignment="1" applyProtection="1">
      <alignment horizontal="center"/>
      <protection hidden="1"/>
    </xf>
    <xf numFmtId="10" fontId="7" fillId="2" borderId="46" xfId="0" applyNumberFormat="1" applyFont="1" applyFill="1" applyBorder="1" applyAlignment="1" applyProtection="1">
      <alignment horizontal="center"/>
      <protection hidden="1"/>
    </xf>
    <xf numFmtId="0" fontId="17" fillId="3" borderId="8" xfId="0" applyFont="1" applyFill="1" applyBorder="1" applyAlignment="1" applyProtection="1">
      <alignment horizontal="center" vertical="center"/>
      <protection hidden="1"/>
    </xf>
    <xf numFmtId="0" fontId="17" fillId="3" borderId="26" xfId="0" applyFont="1" applyFill="1" applyBorder="1" applyAlignment="1" applyProtection="1">
      <alignment horizontal="center" vertical="center"/>
      <protection hidden="1"/>
    </xf>
    <xf numFmtId="0" fontId="17" fillId="3" borderId="29" xfId="0" applyFont="1" applyFill="1" applyBorder="1" applyAlignment="1" applyProtection="1">
      <alignment horizontal="center" vertical="center"/>
      <protection hidden="1"/>
    </xf>
    <xf numFmtId="10" fontId="17" fillId="3" borderId="29" xfId="0" applyNumberFormat="1" applyFont="1" applyFill="1" applyBorder="1" applyAlignment="1" applyProtection="1">
      <alignment horizontal="center" vertical="center"/>
      <protection hidden="1"/>
    </xf>
    <xf numFmtId="10" fontId="17" fillId="3" borderId="8" xfId="0" applyNumberFormat="1" applyFont="1" applyFill="1" applyBorder="1" applyAlignment="1" applyProtection="1">
      <alignment horizontal="center" vertical="center"/>
      <protection hidden="1"/>
    </xf>
    <xf numFmtId="10" fontId="17" fillId="3" borderId="5" xfId="0" applyNumberFormat="1" applyFont="1" applyFill="1" applyBorder="1" applyAlignment="1" applyProtection="1">
      <alignment horizontal="center" vertical="center"/>
      <protection hidden="1"/>
    </xf>
    <xf numFmtId="0" fontId="4" fillId="5" borderId="36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/>
      <protection hidden="1"/>
    </xf>
    <xf numFmtId="0" fontId="4" fillId="5" borderId="30" xfId="0" applyFont="1" applyFill="1" applyBorder="1" applyAlignment="1" applyProtection="1">
      <alignment horizontal="center"/>
      <protection hidden="1"/>
    </xf>
    <xf numFmtId="0" fontId="4" fillId="5" borderId="23" xfId="0" applyFont="1" applyFill="1" applyBorder="1" applyAlignment="1" applyProtection="1">
      <alignment horizontal="center"/>
      <protection hidden="1"/>
    </xf>
    <xf numFmtId="0" fontId="4" fillId="5" borderId="37" xfId="0" applyFont="1" applyFill="1" applyBorder="1" applyAlignment="1" applyProtection="1">
      <alignment horizontal="center" vertical="center"/>
      <protection hidden="1"/>
    </xf>
    <xf numFmtId="0" fontId="4" fillId="5" borderId="38" xfId="0" applyFont="1" applyFill="1" applyBorder="1" applyAlignment="1" applyProtection="1">
      <alignment horizontal="center" vertical="center"/>
      <protection hidden="1"/>
    </xf>
    <xf numFmtId="0" fontId="4" fillId="5" borderId="44" xfId="0" applyFont="1" applyFill="1" applyBorder="1" applyAlignment="1" applyProtection="1">
      <alignment horizontal="center"/>
      <protection hidden="1"/>
    </xf>
    <xf numFmtId="0" fontId="4" fillId="5" borderId="59" xfId="0" applyFont="1" applyFill="1" applyBorder="1" applyAlignment="1" applyProtection="1">
      <alignment horizontal="center"/>
      <protection hidden="1"/>
    </xf>
    <xf numFmtId="0" fontId="4" fillId="5" borderId="29" xfId="0" applyFont="1" applyFill="1" applyBorder="1" applyAlignment="1" applyProtection="1">
      <alignment horizontal="center" vertical="center"/>
      <protection hidden="1"/>
    </xf>
    <xf numFmtId="0" fontId="7" fillId="2" borderId="45" xfId="0" applyFont="1" applyFill="1" applyBorder="1" applyAlignment="1" applyProtection="1">
      <alignment horizontal="left" vertical="center"/>
      <protection hidden="1"/>
    </xf>
    <xf numFmtId="0" fontId="5" fillId="2" borderId="52" xfId="0" applyFont="1" applyFill="1" applyBorder="1" applyAlignment="1" applyProtection="1">
      <alignment horizontal="center" vertical="center"/>
      <protection hidden="1"/>
    </xf>
    <xf numFmtId="0" fontId="4" fillId="2" borderId="52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5" fillId="2" borderId="43" xfId="0" applyFont="1" applyFill="1" applyBorder="1" applyAlignment="1" applyProtection="1">
      <alignment horizontal="center" vertical="center"/>
      <protection hidden="1"/>
    </xf>
    <xf numFmtId="0" fontId="16" fillId="3" borderId="8" xfId="0" applyFont="1" applyFill="1" applyBorder="1" applyAlignment="1" applyProtection="1">
      <alignment horizontal="center" vertical="center"/>
      <protection hidden="1"/>
    </xf>
    <xf numFmtId="0" fontId="16" fillId="3" borderId="30" xfId="0" applyFont="1" applyFill="1" applyBorder="1" applyAlignment="1" applyProtection="1">
      <alignment horizontal="center" vertical="center"/>
      <protection hidden="1"/>
    </xf>
    <xf numFmtId="0" fontId="18" fillId="3" borderId="29" xfId="0" applyFont="1" applyFill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3"/>
    <cellStyle name="Normal 3" xfId="5"/>
    <cellStyle name="Normal 4" xfId="2"/>
    <cellStyle name="Porcentaje" xfId="1" builtinId="5"/>
    <cellStyle name="Porcentaje 2" xfId="4"/>
  </cellStyles>
  <dxfs count="0"/>
  <tableStyles count="0" defaultTableStyle="TableStyleMedium9" defaultPivotStyle="PivotStyleLight16"/>
  <colors>
    <mruColors>
      <color rgb="FF9BA9B8"/>
      <color rgb="FFA79466"/>
      <color rgb="FF1A2E3C"/>
      <color rgb="FF826B2E"/>
      <color rgb="FF0F3D5C"/>
      <color rgb="FFA4832D"/>
      <color rgb="FF782834"/>
      <color rgb="FF1978BE"/>
      <color rgb="FF002F60"/>
      <color rgb="FFCBD7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Comprativo Egresados de Licenciatura</a:t>
            </a:r>
          </a:p>
        </c:rich>
      </c:tx>
      <c:layout>
        <c:manualLayout>
          <c:xMode val="edge"/>
          <c:yMode val="edge"/>
          <c:x val="0.2376078545737339"/>
          <c:y val="3.785376410121462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111052785068517"/>
          <c:y val="9.7209074492429395E-2"/>
          <c:w val="0.67515397980436886"/>
          <c:h val="0.75660016525003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TOTAL'!$D$59</c:f>
              <c:strCache>
                <c:ptCount val="1"/>
                <c:pt idx="0">
                  <c:v>Campestre</c:v>
                </c:pt>
              </c:strCache>
            </c:strRef>
          </c:tx>
          <c:spPr>
            <a:solidFill>
              <a:srgbClr val="1A2E3C"/>
            </a:solidFill>
          </c:spPr>
          <c:invertIfNegative val="0"/>
          <c:dLbls>
            <c:dLbl>
              <c:idx val="2"/>
              <c:layout>
                <c:manualLayout>
                  <c:x val="-4.7033009762668552E-3"/>
                  <c:y val="-1.4856081708449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TOTAL'!$C$60:$C$62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TOTAL'!$D$60:$D$62</c:f>
              <c:numCache>
                <c:formatCode>General</c:formatCode>
                <c:ptCount val="3"/>
                <c:pt idx="0">
                  <c:v>1076</c:v>
                </c:pt>
                <c:pt idx="1">
                  <c:v>1192</c:v>
                </c:pt>
                <c:pt idx="2">
                  <c:v>1140</c:v>
                </c:pt>
              </c:numCache>
            </c:numRef>
          </c:val>
        </c:ser>
        <c:ser>
          <c:idx val="1"/>
          <c:order val="1"/>
          <c:tx>
            <c:strRef>
              <c:f>'COMPARATIVO TOTAL'!$E$59</c:f>
              <c:strCache>
                <c:ptCount val="1"/>
                <c:pt idx="0">
                  <c:v>Salamanca</c:v>
                </c:pt>
              </c:strCache>
            </c:strRef>
          </c:tx>
          <c:spPr>
            <a:solidFill>
              <a:srgbClr val="A79466"/>
            </a:solidFill>
          </c:spPr>
          <c:invertIfNegative val="0"/>
          <c:dLbls>
            <c:dLbl>
              <c:idx val="0"/>
              <c:layout>
                <c:manualLayout>
                  <c:x val="2.3515579071134627E-3"/>
                  <c:y val="3.71402042711234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515579071134627E-3"/>
                  <c:y val="7.4280408542246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4856081708449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TOTAL'!$C$60:$C$62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TOTAL'!$E$60:$E$62</c:f>
              <c:numCache>
                <c:formatCode>General</c:formatCode>
                <c:ptCount val="3"/>
                <c:pt idx="0">
                  <c:v>106</c:v>
                </c:pt>
                <c:pt idx="1">
                  <c:v>86</c:v>
                </c:pt>
                <c:pt idx="2">
                  <c:v>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367232"/>
        <c:axId val="148578304"/>
      </c:barChart>
      <c:catAx>
        <c:axId val="14836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/>
                  <a:t>Período</a:t>
                </a:r>
              </a:p>
            </c:rich>
          </c:tx>
          <c:layout>
            <c:manualLayout>
              <c:xMode val="edge"/>
              <c:yMode val="edge"/>
              <c:x val="0.4485628463108795"/>
              <c:y val="0.915942944457848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578304"/>
        <c:crosses val="autoZero"/>
        <c:auto val="1"/>
        <c:lblAlgn val="ctr"/>
        <c:lblOffset val="100"/>
        <c:noMultiLvlLbl val="0"/>
      </c:catAx>
      <c:valAx>
        <c:axId val="148578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Cantidad de egresados</a:t>
                </a:r>
              </a:p>
            </c:rich>
          </c:tx>
          <c:layout>
            <c:manualLayout>
              <c:xMode val="edge"/>
              <c:yMode val="edge"/>
              <c:x val="8.6758044133373093E-3"/>
              <c:y val="0.229439606957208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36723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0276523767862795"/>
          <c:y val="0.43154724043895626"/>
          <c:w val="0.18491455234762463"/>
          <c:h val="0.1709747841408404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Comparativo Titulados de Licenciatura 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814814814814894"/>
          <c:y val="0.13101604278074871"/>
          <c:w val="0.67592592592592593"/>
          <c:h val="0.71390374331550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TOTAL'!$G$59</c:f>
              <c:strCache>
                <c:ptCount val="1"/>
                <c:pt idx="0">
                  <c:v>Campestre</c:v>
                </c:pt>
              </c:strCache>
            </c:strRef>
          </c:tx>
          <c:spPr>
            <a:solidFill>
              <a:srgbClr val="1A2E3C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4260249554367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6222793874421115E-17"/>
                  <c:y val="-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6222793874421115E-17"/>
                  <c:y val="1.4260249554367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TOTAL'!$C$60:$C$62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TOTAL'!$G$60:$G$62</c:f>
              <c:numCache>
                <c:formatCode>General</c:formatCode>
                <c:ptCount val="3"/>
                <c:pt idx="0">
                  <c:v>1013</c:v>
                </c:pt>
                <c:pt idx="1">
                  <c:v>950</c:v>
                </c:pt>
                <c:pt idx="2">
                  <c:v>1017</c:v>
                </c:pt>
              </c:numCache>
            </c:numRef>
          </c:val>
        </c:ser>
        <c:ser>
          <c:idx val="1"/>
          <c:order val="1"/>
          <c:tx>
            <c:strRef>
              <c:f>'COMPARATIVO TOTAL'!$H$59</c:f>
              <c:strCache>
                <c:ptCount val="1"/>
                <c:pt idx="0">
                  <c:v>Salamanca</c:v>
                </c:pt>
              </c:strCache>
            </c:strRef>
          </c:tx>
          <c:spPr>
            <a:solidFill>
              <a:srgbClr val="A794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988242210464435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TOTAL'!$C$60:$C$62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TOTAL'!$H$60:$H$62</c:f>
              <c:numCache>
                <c:formatCode>General</c:formatCode>
                <c:ptCount val="3"/>
                <c:pt idx="0">
                  <c:v>94</c:v>
                </c:pt>
                <c:pt idx="1">
                  <c:v>117</c:v>
                </c:pt>
                <c:pt idx="2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17088"/>
        <c:axId val="148647936"/>
      </c:barChart>
      <c:catAx>
        <c:axId val="14861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Período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647936"/>
        <c:crosses val="autoZero"/>
        <c:auto val="1"/>
        <c:lblAlgn val="ctr"/>
        <c:lblOffset val="100"/>
        <c:noMultiLvlLbl val="0"/>
      </c:catAx>
      <c:valAx>
        <c:axId val="148647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Cantidad de titulados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61708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200"/>
              <a:t>Comprativo Egresados y Titulados de Profesional Asociado</a:t>
            </a:r>
          </a:p>
        </c:rich>
      </c:tx>
      <c:layout>
        <c:manualLayout>
          <c:xMode val="edge"/>
          <c:yMode val="edge"/>
          <c:x val="0.12402760766015362"/>
          <c:y val="5.5696427777036754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76484883833991"/>
          <c:y val="0.13063525833644071"/>
          <c:w val="0.69490696996208756"/>
          <c:h val="0.6983584679033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TOTAL'!$D$112:$D$113</c:f>
              <c:strCache>
                <c:ptCount val="1"/>
                <c:pt idx="0">
                  <c:v>Egresados</c:v>
                </c:pt>
              </c:strCache>
            </c:strRef>
          </c:tx>
          <c:spPr>
            <a:solidFill>
              <a:srgbClr val="1A2E3C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6142050040355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515579071134627E-3"/>
                  <c:y val="1.29136400322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TOTAL'!$C$114:$C$116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TOTAL'!$D$114:$D$116</c:f>
              <c:numCache>
                <c:formatCode>General</c:formatCode>
                <c:ptCount val="3"/>
                <c:pt idx="0">
                  <c:v>16</c:v>
                </c:pt>
                <c:pt idx="1">
                  <c:v>11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'COMPARATIVO TOTAL'!$E$112:$E$113</c:f>
              <c:strCache>
                <c:ptCount val="1"/>
                <c:pt idx="0">
                  <c:v>Titulados</c:v>
                </c:pt>
              </c:strCache>
            </c:strRef>
          </c:tx>
          <c:spPr>
            <a:solidFill>
              <a:srgbClr val="A79466"/>
            </a:solidFill>
          </c:spPr>
          <c:invertIfNegative val="0"/>
          <c:dLbls>
            <c:dLbl>
              <c:idx val="0"/>
              <c:layout>
                <c:manualLayout>
                  <c:x val="-2.35155790711346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6222793874421115E-17"/>
                  <c:y val="9.6852300242130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6142050040355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'COMPARATIVO TOTAL'!$C$114:$C$116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'COMPARATIVO TOTAL'!$E$114:$E$116</c:f>
              <c:numCache>
                <c:formatCode>General</c:formatCode>
                <c:ptCount val="3"/>
                <c:pt idx="0">
                  <c:v>4</c:v>
                </c:pt>
                <c:pt idx="1">
                  <c:v>14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82624"/>
        <c:axId val="148697088"/>
      </c:barChart>
      <c:catAx>
        <c:axId val="14868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r>
                  <a:rPr lang="es-MX">
                    <a:latin typeface="Arial" pitchFamily="34" charset="0"/>
                    <a:cs typeface="Arial" pitchFamily="34" charset="0"/>
                  </a:rPr>
                  <a:t>Período</a:t>
                </a:r>
              </a:p>
            </c:rich>
          </c:tx>
          <c:layout>
            <c:manualLayout>
              <c:xMode val="edge"/>
              <c:yMode val="edge"/>
              <c:x val="0.44856284631087906"/>
              <c:y val="0.915942880021353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697088"/>
        <c:crosses val="autoZero"/>
        <c:auto val="1"/>
        <c:lblAlgn val="ctr"/>
        <c:lblOffset val="100"/>
        <c:noMultiLvlLbl val="0"/>
      </c:catAx>
      <c:valAx>
        <c:axId val="148697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Cantidad </a:t>
                </a:r>
              </a:p>
            </c:rich>
          </c:tx>
          <c:layout>
            <c:manualLayout>
              <c:xMode val="edge"/>
              <c:yMode val="edge"/>
              <c:x val="3.3367162438028584E-2"/>
              <c:y val="0.426372550888767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682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80227471566049"/>
          <c:y val="0.43154715830012774"/>
          <c:w val="0.14623952561485368"/>
          <c:h val="0.1044530450642824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Comparativo Egresados Posgrado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'COMPARATIVO TOTAL'!$E$12</c:f>
              <c:strCache>
                <c:ptCount val="1"/>
                <c:pt idx="0">
                  <c:v>Campestre</c:v>
                </c:pt>
              </c:strCache>
            </c:strRef>
          </c:tx>
          <c:spPr>
            <a:solidFill>
              <a:srgbClr val="1A2E3C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1.8726591760299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1.1235955056179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2.247191011235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5469098123770586E-17"/>
                  <c:y val="-7.490636704119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'COMPARATIVO TOTAL'!$C$13:$D$18</c:f>
              <c:multiLvlStrCache>
                <c:ptCount val="6"/>
                <c:lvl>
                  <c:pt idx="0">
                    <c:v>Especialidad</c:v>
                  </c:pt>
                  <c:pt idx="1">
                    <c:v>Maestría</c:v>
                  </c:pt>
                  <c:pt idx="2">
                    <c:v>Especialidad</c:v>
                  </c:pt>
                  <c:pt idx="3">
                    <c:v>Maestría</c:v>
                  </c:pt>
                  <c:pt idx="4">
                    <c:v>Especialidad</c:v>
                  </c:pt>
                  <c:pt idx="5">
                    <c:v>Maestría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'COMPARATIVO TOTAL'!$E$13:$E$18</c:f>
              <c:numCache>
                <c:formatCode>General</c:formatCode>
                <c:ptCount val="6"/>
                <c:pt idx="0">
                  <c:v>116</c:v>
                </c:pt>
                <c:pt idx="1">
                  <c:v>853</c:v>
                </c:pt>
                <c:pt idx="2">
                  <c:v>130</c:v>
                </c:pt>
                <c:pt idx="3">
                  <c:v>740</c:v>
                </c:pt>
                <c:pt idx="4">
                  <c:v>91</c:v>
                </c:pt>
                <c:pt idx="5">
                  <c:v>768</c:v>
                </c:pt>
              </c:numCache>
            </c:numRef>
          </c:val>
        </c:ser>
        <c:ser>
          <c:idx val="1"/>
          <c:order val="1"/>
          <c:tx>
            <c:strRef>
              <c:f>'COMPARATIVO TOTAL'!$F$12</c:f>
              <c:strCache>
                <c:ptCount val="1"/>
                <c:pt idx="0">
                  <c:v>Salamanca</c:v>
                </c:pt>
              </c:strCache>
            </c:strRef>
          </c:tx>
          <c:spPr>
            <a:solidFill>
              <a:srgbClr val="826B2E"/>
            </a:solidFill>
          </c:spPr>
          <c:invertIfNegative val="0"/>
          <c:dLbls>
            <c:dLbl>
              <c:idx val="1"/>
              <c:layout>
                <c:manualLayout>
                  <c:x val="7.1428571428571426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004662004662004E-2"/>
                  <c:y val="-2.9962841723436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3986013986013986E-2"/>
                  <c:y val="-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'COMPARATIVO TOTAL'!$C$13:$D$18</c:f>
              <c:multiLvlStrCache>
                <c:ptCount val="6"/>
                <c:lvl>
                  <c:pt idx="0">
                    <c:v>Especialidad</c:v>
                  </c:pt>
                  <c:pt idx="1">
                    <c:v>Maestría</c:v>
                  </c:pt>
                  <c:pt idx="2">
                    <c:v>Especialidad</c:v>
                  </c:pt>
                  <c:pt idx="3">
                    <c:v>Maestría</c:v>
                  </c:pt>
                  <c:pt idx="4">
                    <c:v>Especialidad</c:v>
                  </c:pt>
                  <c:pt idx="5">
                    <c:v>Maestría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'COMPARATIVO TOTAL'!$F$13:$F$18</c:f>
              <c:numCache>
                <c:formatCode>General</c:formatCode>
                <c:ptCount val="6"/>
                <c:pt idx="0">
                  <c:v>15</c:v>
                </c:pt>
                <c:pt idx="1">
                  <c:v>162</c:v>
                </c:pt>
                <c:pt idx="2">
                  <c:v>2</c:v>
                </c:pt>
                <c:pt idx="3">
                  <c:v>165</c:v>
                </c:pt>
                <c:pt idx="4">
                  <c:v>0</c:v>
                </c:pt>
                <c:pt idx="5">
                  <c:v>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85024"/>
        <c:axId val="148786560"/>
      </c:barChart>
      <c:catAx>
        <c:axId val="148785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48786560"/>
        <c:crosses val="autoZero"/>
        <c:auto val="1"/>
        <c:lblAlgn val="ctr"/>
        <c:lblOffset val="100"/>
        <c:noMultiLvlLbl val="0"/>
      </c:catAx>
      <c:valAx>
        <c:axId val="148786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48785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Comparativo Titulación Posgrado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945009922540166E-2"/>
          <c:y val="0.14332377527953513"/>
          <c:w val="0.74673525565401888"/>
          <c:h val="0.542115212477053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TOTAL'!$H$12</c:f>
              <c:strCache>
                <c:ptCount val="1"/>
                <c:pt idx="0">
                  <c:v>Campestre</c:v>
                </c:pt>
              </c:strCache>
            </c:strRef>
          </c:tx>
          <c:spPr>
            <a:solidFill>
              <a:srgbClr val="1A2E3C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2.31213872832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228803716608595E-3"/>
                  <c:y val="1.9267822736030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1560693641618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'COMPARATIVO TOTAL'!$C$13:$D$18</c:f>
              <c:multiLvlStrCache>
                <c:ptCount val="6"/>
                <c:lvl>
                  <c:pt idx="0">
                    <c:v>Especialidad</c:v>
                  </c:pt>
                  <c:pt idx="1">
                    <c:v>Maestría</c:v>
                  </c:pt>
                  <c:pt idx="2">
                    <c:v>Especialidad</c:v>
                  </c:pt>
                  <c:pt idx="3">
                    <c:v>Maestría</c:v>
                  </c:pt>
                  <c:pt idx="4">
                    <c:v>Especialidad</c:v>
                  </c:pt>
                  <c:pt idx="5">
                    <c:v>Maestría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'COMPARATIVO TOTAL'!$H$13:$H$18</c:f>
              <c:numCache>
                <c:formatCode>General</c:formatCode>
                <c:ptCount val="6"/>
                <c:pt idx="0">
                  <c:v>27</c:v>
                </c:pt>
                <c:pt idx="1">
                  <c:v>210</c:v>
                </c:pt>
                <c:pt idx="2">
                  <c:v>17</c:v>
                </c:pt>
                <c:pt idx="3">
                  <c:v>220</c:v>
                </c:pt>
                <c:pt idx="4">
                  <c:v>30</c:v>
                </c:pt>
                <c:pt idx="5">
                  <c:v>256</c:v>
                </c:pt>
              </c:numCache>
            </c:numRef>
          </c:val>
        </c:ser>
        <c:ser>
          <c:idx val="1"/>
          <c:order val="1"/>
          <c:tx>
            <c:strRef>
              <c:f>'COMPARATIVO TOTAL'!$I$12</c:f>
              <c:strCache>
                <c:ptCount val="1"/>
                <c:pt idx="0">
                  <c:v>Salamanca</c:v>
                </c:pt>
              </c:strCache>
            </c:strRef>
          </c:tx>
          <c:spPr>
            <a:solidFill>
              <a:srgbClr val="826B2E"/>
            </a:solidFill>
          </c:spPr>
          <c:invertIfNegative val="0"/>
          <c:dLbls>
            <c:dLbl>
              <c:idx val="1"/>
              <c:layout>
                <c:manualLayout>
                  <c:x val="6.9686411149825784E-3"/>
                  <c:y val="-3.85356454720616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614401858304297E-2"/>
                  <c:y val="-1.1560693641618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9686411149825784E-3"/>
                  <c:y val="1.1560390211339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'COMPARATIVO TOTAL'!$C$13:$D$18</c:f>
              <c:multiLvlStrCache>
                <c:ptCount val="6"/>
                <c:lvl>
                  <c:pt idx="0">
                    <c:v>Especialidad</c:v>
                  </c:pt>
                  <c:pt idx="1">
                    <c:v>Maestría</c:v>
                  </c:pt>
                  <c:pt idx="2">
                    <c:v>Especialidad</c:v>
                  </c:pt>
                  <c:pt idx="3">
                    <c:v>Maestría</c:v>
                  </c:pt>
                  <c:pt idx="4">
                    <c:v>Especialidad</c:v>
                  </c:pt>
                  <c:pt idx="5">
                    <c:v>Maestría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'COMPARATIVO TOTAL'!$I$13:$I$18</c:f>
              <c:numCache>
                <c:formatCode>General</c:formatCode>
                <c:ptCount val="6"/>
                <c:pt idx="0">
                  <c:v>3</c:v>
                </c:pt>
                <c:pt idx="1">
                  <c:v>34</c:v>
                </c:pt>
                <c:pt idx="2">
                  <c:v>0</c:v>
                </c:pt>
                <c:pt idx="3">
                  <c:v>54</c:v>
                </c:pt>
                <c:pt idx="4">
                  <c:v>0</c:v>
                </c:pt>
                <c:pt idx="5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49792"/>
        <c:axId val="148851328"/>
      </c:barChart>
      <c:catAx>
        <c:axId val="148849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8851328"/>
        <c:crosses val="autoZero"/>
        <c:auto val="1"/>
        <c:lblAlgn val="ctr"/>
        <c:lblOffset val="100"/>
        <c:noMultiLvlLbl val="0"/>
      </c:catAx>
      <c:valAx>
        <c:axId val="148851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48849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COMPARATIVO DE EGRESO     NIVEL PREPARATORIA</a:t>
            </a:r>
          </a:p>
        </c:rich>
      </c:tx>
      <c:layout>
        <c:manualLayout>
          <c:xMode val="edge"/>
          <c:yMode val="edge"/>
          <c:x val="0.14925394066001491"/>
          <c:y val="3.3707865168539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06578947368529"/>
          <c:y val="0.18539325842696769"/>
          <c:w val="0.85690789473684215"/>
          <c:h val="0.494382022471910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'EGRESO PREPARATORIAS'!$D$12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A9B8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4211502782931356E-3"/>
                  <c:y val="-1.8726591760299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7336244541484712E-3"/>
                  <c:y val="-7.4906367041198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736100127222089E-3"/>
                  <c:y val="7.490636704119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421059267154818E-3"/>
                  <c:y val="1.4981273408239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'EGRESO PREPARATORIAS'!$C$13:$C$16</c:f>
              <c:strCache>
                <c:ptCount val="4"/>
                <c:pt idx="0">
                  <c:v>AMÉRICAS</c:v>
                </c:pt>
                <c:pt idx="1">
                  <c:v>JUAN ALONSO DE TORRES</c:v>
                </c:pt>
                <c:pt idx="2">
                  <c:v>SALAMANCA</c:v>
                </c:pt>
                <c:pt idx="3">
                  <c:v>SAN FRANCISCO DEL RINCÓN</c:v>
                </c:pt>
              </c:strCache>
            </c:strRef>
          </c:cat>
          <c:val>
            <c:numRef>
              <c:f>'EGRESO PREPARATORIAS'!$D$13:$D$16</c:f>
              <c:numCache>
                <c:formatCode>General</c:formatCode>
                <c:ptCount val="4"/>
                <c:pt idx="0">
                  <c:v>266</c:v>
                </c:pt>
                <c:pt idx="1">
                  <c:v>468</c:v>
                </c:pt>
                <c:pt idx="2">
                  <c:v>136</c:v>
                </c:pt>
                <c:pt idx="3">
                  <c:v>158</c:v>
                </c:pt>
              </c:numCache>
            </c:numRef>
          </c:val>
        </c:ser>
        <c:ser>
          <c:idx val="0"/>
          <c:order val="1"/>
          <c:tx>
            <c:strRef>
              <c:f>'EGRESO PREPARATORIAS'!$E$12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A2E3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9114373803711215E-3"/>
                  <c:y val="-7.49063670411981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922898829786015E-7"/>
                  <c:y val="3.7453183520599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478084719929489E-7"/>
                  <c:y val="-6.86633765825797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'EGRESO PREPARATORIAS'!$C$13:$C$16</c:f>
              <c:strCache>
                <c:ptCount val="4"/>
                <c:pt idx="0">
                  <c:v>AMÉRICAS</c:v>
                </c:pt>
                <c:pt idx="1">
                  <c:v>JUAN ALONSO DE TORRES</c:v>
                </c:pt>
                <c:pt idx="2">
                  <c:v>SALAMANCA</c:v>
                </c:pt>
                <c:pt idx="3">
                  <c:v>SAN FRANCISCO DEL RINCÓN</c:v>
                </c:pt>
              </c:strCache>
            </c:strRef>
          </c:cat>
          <c:val>
            <c:numRef>
              <c:f>'EGRESO PREPARATORIAS'!$E$13:$E$16</c:f>
              <c:numCache>
                <c:formatCode>General</c:formatCode>
                <c:ptCount val="4"/>
                <c:pt idx="0">
                  <c:v>377</c:v>
                </c:pt>
                <c:pt idx="1">
                  <c:v>445</c:v>
                </c:pt>
                <c:pt idx="2">
                  <c:v>132</c:v>
                </c:pt>
                <c:pt idx="3">
                  <c:v>156</c:v>
                </c:pt>
              </c:numCache>
            </c:numRef>
          </c:val>
        </c:ser>
        <c:ser>
          <c:idx val="1"/>
          <c:order val="2"/>
          <c:tx>
            <c:strRef>
              <c:f>'EGRESO PREPARATORIAS'!$F$12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4832D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7.4210592671549247E-3"/>
                  <c:y val="1.4980978501282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4211502782931356E-3"/>
                  <c:y val="1.8726591760299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73716759431136E-3"/>
                  <c:y val="3.7453183520599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4211502782931356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'EGRESO PREPARATORIAS'!$C$13:$C$16</c:f>
              <c:strCache>
                <c:ptCount val="4"/>
                <c:pt idx="0">
                  <c:v>AMÉRICAS</c:v>
                </c:pt>
                <c:pt idx="1">
                  <c:v>JUAN ALONSO DE TORRES</c:v>
                </c:pt>
                <c:pt idx="2">
                  <c:v>SALAMANCA</c:v>
                </c:pt>
                <c:pt idx="3">
                  <c:v>SAN FRANCISCO DEL RINCÓN</c:v>
                </c:pt>
              </c:strCache>
            </c:strRef>
          </c:cat>
          <c:val>
            <c:numRef>
              <c:f>'EGRESO PREPARATORIAS'!$F$13:$F$16</c:f>
              <c:numCache>
                <c:formatCode>General</c:formatCode>
                <c:ptCount val="4"/>
                <c:pt idx="0">
                  <c:v>366</c:v>
                </c:pt>
                <c:pt idx="1">
                  <c:v>456</c:v>
                </c:pt>
                <c:pt idx="2">
                  <c:v>123</c:v>
                </c:pt>
                <c:pt idx="3">
                  <c:v>140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8974592"/>
        <c:axId val="149005440"/>
      </c:barChart>
      <c:catAx>
        <c:axId val="14897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Campus</a:t>
                </a:r>
              </a:p>
            </c:rich>
          </c:tx>
          <c:layout>
            <c:manualLayout>
              <c:xMode val="edge"/>
              <c:yMode val="edge"/>
              <c:x val="0.50248822793254422"/>
              <c:y val="0.81460674157303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00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05440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Alumnos egresados</a:t>
                </a:r>
              </a:p>
            </c:rich>
          </c:tx>
          <c:layout>
            <c:manualLayout>
              <c:xMode val="edge"/>
              <c:yMode val="edge"/>
              <c:x val="1.1701654176344839E-2"/>
              <c:y val="0.233502020112654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974592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ysClr val="windowText" lastClr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919068557988988"/>
          <c:y val="0.87974726473797515"/>
          <c:w val="0.27235037178794208"/>
          <c:h val="5.1875313338641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322" r="0.750000000000003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63</xdr:row>
      <xdr:rowOff>0</xdr:rowOff>
    </xdr:from>
    <xdr:to>
      <xdr:col>8</xdr:col>
      <xdr:colOff>647700</xdr:colOff>
      <xdr:row>84</xdr:row>
      <xdr:rowOff>28575</xdr:rowOff>
    </xdr:to>
    <xdr:graphicFrame macro="">
      <xdr:nvGraphicFramePr>
        <xdr:cNvPr id="1172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323850</xdr:colOff>
      <xdr:row>85</xdr:row>
      <xdr:rowOff>57150</xdr:rowOff>
    </xdr:from>
    <xdr:to>
      <xdr:col>8</xdr:col>
      <xdr:colOff>609600</xdr:colOff>
      <xdr:row>107</xdr:row>
      <xdr:rowOff>57150</xdr:rowOff>
    </xdr:to>
    <xdr:graphicFrame macro="">
      <xdr:nvGraphicFramePr>
        <xdr:cNvPr id="1172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381000</xdr:colOff>
      <xdr:row>117</xdr:row>
      <xdr:rowOff>0</xdr:rowOff>
    </xdr:from>
    <xdr:to>
      <xdr:col>8</xdr:col>
      <xdr:colOff>666750</xdr:colOff>
      <xdr:row>138</xdr:row>
      <xdr:rowOff>95250</xdr:rowOff>
    </xdr:to>
    <xdr:graphicFrame macro="">
      <xdr:nvGraphicFramePr>
        <xdr:cNvPr id="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352425</xdr:colOff>
      <xdr:row>19</xdr:row>
      <xdr:rowOff>47625</xdr:rowOff>
    </xdr:from>
    <xdr:to>
      <xdr:col>8</xdr:col>
      <xdr:colOff>685800</xdr:colOff>
      <xdr:row>36</xdr:row>
      <xdr:rowOff>38100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342900</xdr:colOff>
      <xdr:row>37</xdr:row>
      <xdr:rowOff>57150</xdr:rowOff>
    </xdr:from>
    <xdr:to>
      <xdr:col>8</xdr:col>
      <xdr:colOff>695325</xdr:colOff>
      <xdr:row>53</xdr:row>
      <xdr:rowOff>152400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291465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386715</xdr:colOff>
      <xdr:row>6</xdr:row>
      <xdr:rowOff>50292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310515</xdr:colOff>
      <xdr:row>6</xdr:row>
      <xdr:rowOff>50292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17</xdr:row>
      <xdr:rowOff>133350</xdr:rowOff>
    </xdr:from>
    <xdr:to>
      <xdr:col>5</xdr:col>
      <xdr:colOff>552450</xdr:colOff>
      <xdr:row>38</xdr:row>
      <xdr:rowOff>123825</xdr:rowOff>
    </xdr:to>
    <xdr:graphicFrame macro="">
      <xdr:nvGraphicFramePr>
        <xdr:cNvPr id="3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5715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122"/>
  <sheetViews>
    <sheetView showGridLines="0" tabSelected="1" zoomScaleNormal="100" zoomScaleSheetLayoutView="100" workbookViewId="0">
      <selection activeCell="C11" sqref="C11:C12"/>
    </sheetView>
  </sheetViews>
  <sheetFormatPr baseColWidth="10" defaultRowHeight="12.75" x14ac:dyDescent="0.2"/>
  <cols>
    <col min="1" max="1" width="3.28515625" style="2" customWidth="1"/>
    <col min="2" max="2" width="6.140625" style="2" customWidth="1"/>
    <col min="3" max="3" width="13.140625" style="2" customWidth="1"/>
    <col min="4" max="4" width="14.28515625" style="2" customWidth="1"/>
    <col min="5" max="6" width="12.140625" style="2" customWidth="1"/>
    <col min="7" max="7" width="12.42578125" style="2" bestFit="1" customWidth="1"/>
    <col min="8" max="8" width="12.5703125" style="2" bestFit="1" customWidth="1"/>
    <col min="9" max="10" width="11.42578125" style="2"/>
    <col min="11" max="11" width="10.5703125" style="2" customWidth="1"/>
    <col min="12" max="16384" width="11.42578125" style="2"/>
  </cols>
  <sheetData>
    <row r="8" spans="1:11" ht="15.75" customHeight="1" x14ac:dyDescent="0.25">
      <c r="A8" s="1" t="s">
        <v>46</v>
      </c>
      <c r="B8" s="1"/>
      <c r="C8" s="1"/>
      <c r="D8" s="1"/>
    </row>
    <row r="9" spans="1:11" ht="15.75" customHeight="1" x14ac:dyDescent="0.2">
      <c r="A9" s="3" t="s">
        <v>79</v>
      </c>
      <c r="B9" s="4"/>
      <c r="C9" s="4"/>
      <c r="D9" s="4"/>
      <c r="E9" s="4"/>
      <c r="F9" s="4"/>
      <c r="G9" s="4"/>
      <c r="H9" s="4"/>
      <c r="I9" s="4"/>
    </row>
    <row r="10" spans="1:11" ht="9" customHeight="1" thickBot="1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11" ht="15.75" customHeight="1" thickBot="1" x14ac:dyDescent="0.25">
      <c r="A11" s="5"/>
      <c r="B11" s="5"/>
      <c r="C11" s="6" t="s">
        <v>40</v>
      </c>
      <c r="D11" s="6" t="s">
        <v>59</v>
      </c>
      <c r="E11" s="7" t="s">
        <v>38</v>
      </c>
      <c r="F11" s="8"/>
      <c r="G11" s="9"/>
      <c r="H11" s="7" t="s">
        <v>39</v>
      </c>
      <c r="I11" s="8"/>
      <c r="J11" s="9"/>
      <c r="K11" s="10"/>
    </row>
    <row r="12" spans="1:11" ht="15.75" customHeight="1" thickBot="1" x14ac:dyDescent="0.25">
      <c r="A12" s="5"/>
      <c r="B12" s="5"/>
      <c r="C12" s="11"/>
      <c r="D12" s="12"/>
      <c r="E12" s="13" t="s">
        <v>41</v>
      </c>
      <c r="F12" s="14" t="s">
        <v>42</v>
      </c>
      <c r="G12" s="15" t="s">
        <v>43</v>
      </c>
      <c r="H12" s="13" t="s">
        <v>41</v>
      </c>
      <c r="I12" s="14" t="s">
        <v>42</v>
      </c>
      <c r="J12" s="15" t="s">
        <v>43</v>
      </c>
      <c r="K12" s="10"/>
    </row>
    <row r="13" spans="1:11" ht="15.75" customHeight="1" x14ac:dyDescent="0.2">
      <c r="A13" s="5"/>
      <c r="B13" s="5"/>
      <c r="C13" s="16">
        <v>2014</v>
      </c>
      <c r="D13" s="17" t="s">
        <v>60</v>
      </c>
      <c r="E13" s="18">
        <v>116</v>
      </c>
      <c r="F13" s="19">
        <v>15</v>
      </c>
      <c r="G13" s="20">
        <f>E13+F13</f>
        <v>131</v>
      </c>
      <c r="H13" s="21">
        <v>27</v>
      </c>
      <c r="I13" s="19">
        <v>3</v>
      </c>
      <c r="J13" s="20">
        <f t="shared" ref="J13:J18" si="0">H13+I13</f>
        <v>30</v>
      </c>
      <c r="K13" s="22"/>
    </row>
    <row r="14" spans="1:11" ht="15.75" customHeight="1" thickBot="1" x14ac:dyDescent="0.25">
      <c r="A14" s="5"/>
      <c r="B14" s="5"/>
      <c r="C14" s="23"/>
      <c r="D14" s="24" t="s">
        <v>61</v>
      </c>
      <c r="E14" s="25">
        <v>853</v>
      </c>
      <c r="F14" s="26">
        <v>162</v>
      </c>
      <c r="G14" s="27">
        <f>E14+F14</f>
        <v>1015</v>
      </c>
      <c r="H14" s="28">
        <v>210</v>
      </c>
      <c r="I14" s="26">
        <v>34</v>
      </c>
      <c r="J14" s="27">
        <f>H14+I14</f>
        <v>244</v>
      </c>
      <c r="K14" s="22"/>
    </row>
    <row r="15" spans="1:11" ht="15.75" customHeight="1" x14ac:dyDescent="0.2">
      <c r="A15" s="5"/>
      <c r="B15" s="5"/>
      <c r="C15" s="16">
        <v>2015</v>
      </c>
      <c r="D15" s="17" t="s">
        <v>60</v>
      </c>
      <c r="E15" s="29">
        <v>130</v>
      </c>
      <c r="F15" s="30">
        <v>2</v>
      </c>
      <c r="G15" s="20">
        <f t="shared" ref="G15:G18" si="1">E15+F15</f>
        <v>132</v>
      </c>
      <c r="H15" s="31">
        <v>17</v>
      </c>
      <c r="I15" s="30">
        <v>0</v>
      </c>
      <c r="J15" s="20">
        <f t="shared" si="0"/>
        <v>17</v>
      </c>
      <c r="K15" s="22"/>
    </row>
    <row r="16" spans="1:11" ht="15.75" customHeight="1" thickBot="1" x14ac:dyDescent="0.25">
      <c r="A16" s="5"/>
      <c r="B16" s="5"/>
      <c r="C16" s="23"/>
      <c r="D16" s="24" t="s">
        <v>61</v>
      </c>
      <c r="E16" s="32">
        <v>740</v>
      </c>
      <c r="F16" s="33">
        <v>165</v>
      </c>
      <c r="G16" s="27">
        <f t="shared" si="1"/>
        <v>905</v>
      </c>
      <c r="H16" s="34">
        <v>220</v>
      </c>
      <c r="I16" s="33">
        <v>54</v>
      </c>
      <c r="J16" s="27">
        <f>H16+I16</f>
        <v>274</v>
      </c>
      <c r="K16" s="22"/>
    </row>
    <row r="17" spans="1:11" ht="15.75" customHeight="1" x14ac:dyDescent="0.2">
      <c r="A17" s="5"/>
      <c r="B17" s="5"/>
      <c r="C17" s="35">
        <v>2016</v>
      </c>
      <c r="D17" s="17" t="s">
        <v>60</v>
      </c>
      <c r="E17" s="36">
        <v>91</v>
      </c>
      <c r="F17" s="37">
        <v>0</v>
      </c>
      <c r="G17" s="20">
        <f t="shared" si="1"/>
        <v>91</v>
      </c>
      <c r="H17" s="36">
        <v>30</v>
      </c>
      <c r="I17" s="37">
        <v>0</v>
      </c>
      <c r="J17" s="20">
        <f t="shared" si="0"/>
        <v>30</v>
      </c>
      <c r="K17" s="22"/>
    </row>
    <row r="18" spans="1:11" ht="15.75" customHeight="1" thickBot="1" x14ac:dyDescent="0.3">
      <c r="A18" s="38"/>
      <c r="B18" s="38"/>
      <c r="C18" s="39"/>
      <c r="D18" s="24" t="s">
        <v>61</v>
      </c>
      <c r="E18" s="40">
        <v>768</v>
      </c>
      <c r="F18" s="41">
        <v>153</v>
      </c>
      <c r="G18" s="27">
        <f t="shared" si="1"/>
        <v>921</v>
      </c>
      <c r="H18" s="40">
        <v>256</v>
      </c>
      <c r="I18" s="41">
        <v>41</v>
      </c>
      <c r="J18" s="27">
        <f t="shared" si="0"/>
        <v>297</v>
      </c>
      <c r="K18" s="22"/>
    </row>
    <row r="19" spans="1:11" ht="15.75" customHeight="1" x14ac:dyDescent="0.25">
      <c r="A19" s="38"/>
      <c r="B19" s="38"/>
      <c r="C19" s="38"/>
      <c r="D19" s="38"/>
      <c r="K19" s="42"/>
    </row>
    <row r="20" spans="1:11" ht="15.75" customHeight="1" x14ac:dyDescent="0.25">
      <c r="A20" s="38"/>
      <c r="B20" s="38"/>
      <c r="C20" s="38"/>
      <c r="D20" s="38"/>
    </row>
    <row r="21" spans="1:11" ht="15.75" customHeight="1" x14ac:dyDescent="0.25">
      <c r="A21" s="38"/>
      <c r="B21" s="38"/>
      <c r="C21" s="38"/>
      <c r="D21" s="38"/>
    </row>
    <row r="22" spans="1:11" ht="15.75" customHeight="1" x14ac:dyDescent="0.25">
      <c r="A22" s="38"/>
      <c r="B22" s="38"/>
      <c r="C22" s="38"/>
      <c r="D22" s="38"/>
    </row>
    <row r="23" spans="1:11" ht="15.75" customHeight="1" x14ac:dyDescent="0.25">
      <c r="A23" s="38"/>
      <c r="B23" s="38"/>
      <c r="C23" s="38"/>
      <c r="D23" s="38"/>
    </row>
    <row r="24" spans="1:11" ht="15.75" customHeight="1" x14ac:dyDescent="0.25">
      <c r="A24" s="38"/>
      <c r="B24" s="38"/>
      <c r="C24" s="38"/>
      <c r="D24" s="38"/>
    </row>
    <row r="25" spans="1:11" ht="15.75" customHeight="1" x14ac:dyDescent="0.25">
      <c r="A25" s="38"/>
      <c r="B25" s="38"/>
      <c r="C25" s="38"/>
      <c r="D25" s="38"/>
    </row>
    <row r="26" spans="1:11" ht="15.75" customHeight="1" x14ac:dyDescent="0.25">
      <c r="A26" s="38"/>
      <c r="B26" s="38"/>
      <c r="C26" s="38"/>
      <c r="D26" s="38"/>
    </row>
    <row r="27" spans="1:11" ht="15.75" customHeight="1" x14ac:dyDescent="0.25">
      <c r="A27" s="38"/>
      <c r="B27" s="38"/>
      <c r="C27" s="38"/>
      <c r="D27" s="38"/>
    </row>
    <row r="28" spans="1:11" ht="15.75" customHeight="1" x14ac:dyDescent="0.25">
      <c r="A28" s="38"/>
      <c r="B28" s="38"/>
      <c r="C28" s="38"/>
      <c r="D28" s="38"/>
    </row>
    <row r="29" spans="1:11" ht="15.75" customHeight="1" x14ac:dyDescent="0.25">
      <c r="A29" s="38"/>
      <c r="B29" s="38"/>
      <c r="C29" s="38"/>
      <c r="D29" s="38"/>
    </row>
    <row r="30" spans="1:11" ht="15.75" customHeight="1" x14ac:dyDescent="0.25">
      <c r="A30" s="38"/>
      <c r="B30" s="38"/>
      <c r="C30" s="38"/>
      <c r="D30" s="38"/>
    </row>
    <row r="31" spans="1:11" ht="15.75" customHeight="1" x14ac:dyDescent="0.25">
      <c r="A31" s="38"/>
      <c r="B31" s="38"/>
      <c r="C31" s="38"/>
      <c r="D31" s="38"/>
    </row>
    <row r="32" spans="1:11" ht="15.75" customHeight="1" x14ac:dyDescent="0.25">
      <c r="A32" s="38"/>
      <c r="B32" s="38"/>
      <c r="C32" s="38"/>
      <c r="D32" s="38"/>
    </row>
    <row r="33" spans="1:4" ht="15.75" customHeight="1" x14ac:dyDescent="0.25">
      <c r="A33" s="38"/>
      <c r="B33" s="38"/>
      <c r="C33" s="38"/>
      <c r="D33" s="38"/>
    </row>
    <row r="34" spans="1:4" ht="15.75" customHeight="1" x14ac:dyDescent="0.25">
      <c r="A34" s="38"/>
      <c r="B34" s="38"/>
      <c r="C34" s="38"/>
      <c r="D34" s="38"/>
    </row>
    <row r="35" spans="1:4" ht="15.75" customHeight="1" x14ac:dyDescent="0.25">
      <c r="A35" s="38"/>
      <c r="B35" s="38"/>
      <c r="C35" s="38"/>
      <c r="D35" s="38"/>
    </row>
    <row r="36" spans="1:4" ht="15.75" customHeight="1" x14ac:dyDescent="0.25">
      <c r="A36" s="38"/>
      <c r="B36" s="38"/>
      <c r="C36" s="38"/>
      <c r="D36" s="38"/>
    </row>
    <row r="37" spans="1:4" ht="15.75" customHeight="1" x14ac:dyDescent="0.25">
      <c r="A37" s="38"/>
      <c r="B37" s="38"/>
      <c r="C37" s="38"/>
      <c r="D37" s="38"/>
    </row>
    <row r="38" spans="1:4" ht="15.75" customHeight="1" x14ac:dyDescent="0.25">
      <c r="A38" s="38"/>
      <c r="B38" s="38"/>
      <c r="C38" s="38"/>
      <c r="D38" s="38"/>
    </row>
    <row r="39" spans="1:4" ht="15.75" customHeight="1" x14ac:dyDescent="0.25">
      <c r="A39" s="38"/>
      <c r="B39" s="38"/>
      <c r="C39" s="38"/>
      <c r="D39" s="38"/>
    </row>
    <row r="40" spans="1:4" ht="15.75" customHeight="1" x14ac:dyDescent="0.25">
      <c r="A40" s="38"/>
      <c r="B40" s="38"/>
      <c r="C40" s="38"/>
      <c r="D40" s="38"/>
    </row>
    <row r="41" spans="1:4" ht="15.75" customHeight="1" x14ac:dyDescent="0.25">
      <c r="A41" s="38"/>
      <c r="B41" s="38"/>
      <c r="C41" s="38"/>
      <c r="D41" s="38"/>
    </row>
    <row r="42" spans="1:4" ht="15.75" customHeight="1" x14ac:dyDescent="0.25">
      <c r="A42" s="38"/>
      <c r="B42" s="38"/>
      <c r="C42" s="38"/>
      <c r="D42" s="38"/>
    </row>
    <row r="43" spans="1:4" ht="15.75" customHeight="1" x14ac:dyDescent="0.25">
      <c r="A43" s="38"/>
      <c r="B43" s="38"/>
      <c r="C43" s="38"/>
      <c r="D43" s="38"/>
    </row>
    <row r="44" spans="1:4" ht="15.75" customHeight="1" x14ac:dyDescent="0.25">
      <c r="A44" s="38"/>
      <c r="B44" s="38"/>
      <c r="C44" s="38"/>
      <c r="D44" s="38"/>
    </row>
    <row r="45" spans="1:4" ht="15.75" customHeight="1" x14ac:dyDescent="0.25">
      <c r="A45" s="38"/>
      <c r="B45" s="38"/>
      <c r="C45" s="38"/>
      <c r="D45" s="38"/>
    </row>
    <row r="46" spans="1:4" ht="15.75" customHeight="1" x14ac:dyDescent="0.25">
      <c r="A46" s="38"/>
      <c r="B46" s="38"/>
      <c r="C46" s="38"/>
      <c r="D46" s="38"/>
    </row>
    <row r="47" spans="1:4" ht="15.75" customHeight="1" x14ac:dyDescent="0.25">
      <c r="A47" s="38"/>
      <c r="B47" s="38"/>
      <c r="C47" s="38"/>
      <c r="D47" s="38"/>
    </row>
    <row r="48" spans="1:4" ht="15.75" customHeight="1" x14ac:dyDescent="0.25">
      <c r="A48" s="38"/>
      <c r="B48" s="38"/>
      <c r="C48" s="38"/>
      <c r="D48" s="38"/>
    </row>
    <row r="49" spans="1:10" ht="15.75" customHeight="1" x14ac:dyDescent="0.25">
      <c r="A49" s="38"/>
      <c r="B49" s="38"/>
      <c r="C49" s="38"/>
      <c r="D49" s="38"/>
    </row>
    <row r="50" spans="1:10" ht="15.75" customHeight="1" x14ac:dyDescent="0.25">
      <c r="A50" s="38"/>
      <c r="B50" s="38"/>
      <c r="C50" s="38"/>
      <c r="D50" s="38"/>
    </row>
    <row r="51" spans="1:10" ht="15.75" customHeight="1" x14ac:dyDescent="0.25">
      <c r="A51" s="38"/>
      <c r="B51" s="38"/>
      <c r="C51" s="38"/>
      <c r="D51" s="38"/>
    </row>
    <row r="52" spans="1:10" ht="15.75" customHeight="1" x14ac:dyDescent="0.25">
      <c r="A52" s="38"/>
      <c r="B52" s="38"/>
      <c r="C52" s="38"/>
      <c r="D52" s="38"/>
    </row>
    <row r="53" spans="1:10" ht="15.75" customHeight="1" x14ac:dyDescent="0.25">
      <c r="A53" s="38"/>
      <c r="B53" s="38"/>
      <c r="C53" s="38"/>
      <c r="D53" s="38"/>
    </row>
    <row r="54" spans="1:10" ht="15.75" customHeight="1" x14ac:dyDescent="0.25">
      <c r="A54" s="38"/>
      <c r="B54" s="38"/>
      <c r="C54" s="38"/>
      <c r="D54" s="38"/>
    </row>
    <row r="55" spans="1:10" ht="15.75" customHeight="1" x14ac:dyDescent="0.25">
      <c r="A55" s="38"/>
      <c r="B55" s="38"/>
      <c r="C55" s="38"/>
      <c r="D55" s="38"/>
    </row>
    <row r="56" spans="1:10" ht="15.75" customHeight="1" x14ac:dyDescent="0.2">
      <c r="A56" s="3" t="s">
        <v>81</v>
      </c>
      <c r="B56" s="4"/>
      <c r="C56" s="4"/>
      <c r="D56" s="4"/>
      <c r="E56" s="4"/>
      <c r="F56" s="4"/>
      <c r="G56" s="4"/>
      <c r="H56" s="4"/>
      <c r="I56" s="4"/>
    </row>
    <row r="57" spans="1:10" ht="8.25" customHeight="1" thickBot="1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10" ht="17.100000000000001" customHeight="1" thickBot="1" x14ac:dyDescent="0.25">
      <c r="A58" s="5"/>
      <c r="B58" s="5"/>
      <c r="C58" s="6" t="s">
        <v>40</v>
      </c>
      <c r="D58" s="7" t="s">
        <v>38</v>
      </c>
      <c r="E58" s="8"/>
      <c r="F58" s="9"/>
      <c r="G58" s="7" t="s">
        <v>39</v>
      </c>
      <c r="H58" s="8"/>
      <c r="I58" s="9"/>
      <c r="J58" s="10"/>
    </row>
    <row r="59" spans="1:10" ht="17.100000000000001" customHeight="1" thickBot="1" x14ac:dyDescent="0.25">
      <c r="A59" s="5"/>
      <c r="B59" s="5"/>
      <c r="C59" s="43"/>
      <c r="D59" s="13" t="s">
        <v>41</v>
      </c>
      <c r="E59" s="14" t="s">
        <v>42</v>
      </c>
      <c r="F59" s="15" t="s">
        <v>43</v>
      </c>
      <c r="G59" s="13" t="s">
        <v>41</v>
      </c>
      <c r="H59" s="14" t="s">
        <v>42</v>
      </c>
      <c r="I59" s="15" t="s">
        <v>43</v>
      </c>
      <c r="J59" s="10"/>
    </row>
    <row r="60" spans="1:10" ht="17.100000000000001" customHeight="1" x14ac:dyDescent="0.2">
      <c r="A60" s="5"/>
      <c r="B60" s="5"/>
      <c r="C60" s="44">
        <v>2014</v>
      </c>
      <c r="D60" s="21">
        <v>1076</v>
      </c>
      <c r="E60" s="19">
        <v>106</v>
      </c>
      <c r="F60" s="45">
        <f t="shared" ref="F60:F61" si="2">D60+E60</f>
        <v>1182</v>
      </c>
      <c r="G60" s="21">
        <v>1013</v>
      </c>
      <c r="H60" s="19">
        <v>94</v>
      </c>
      <c r="I60" s="45">
        <f t="shared" ref="I60" si="3">G60+H60</f>
        <v>1107</v>
      </c>
      <c r="J60" s="42"/>
    </row>
    <row r="61" spans="1:10" ht="17.100000000000001" customHeight="1" x14ac:dyDescent="0.2">
      <c r="A61" s="5"/>
      <c r="B61" s="5"/>
      <c r="C61" s="46">
        <v>2015</v>
      </c>
      <c r="D61" s="47">
        <v>1192</v>
      </c>
      <c r="E61" s="48">
        <v>86</v>
      </c>
      <c r="F61" s="49">
        <f t="shared" si="2"/>
        <v>1278</v>
      </c>
      <c r="G61" s="47">
        <v>950</v>
      </c>
      <c r="H61" s="48">
        <v>117</v>
      </c>
      <c r="I61" s="49">
        <f>G61+H61</f>
        <v>1067</v>
      </c>
      <c r="J61" s="42"/>
    </row>
    <row r="62" spans="1:10" ht="17.100000000000001" customHeight="1" thickBot="1" x14ac:dyDescent="0.25">
      <c r="A62" s="5"/>
      <c r="B62" s="5"/>
      <c r="C62" s="50">
        <v>2016</v>
      </c>
      <c r="D62" s="51">
        <v>1140</v>
      </c>
      <c r="E62" s="52">
        <v>117</v>
      </c>
      <c r="F62" s="53">
        <f t="shared" ref="F62" si="4">D62+E62</f>
        <v>1257</v>
      </c>
      <c r="G62" s="51">
        <v>1017</v>
      </c>
      <c r="H62" s="52">
        <v>70</v>
      </c>
      <c r="I62" s="53">
        <f>G62+H62</f>
        <v>1087</v>
      </c>
      <c r="J62" s="42"/>
    </row>
    <row r="63" spans="1:10" ht="17.100000000000001" customHeight="1" x14ac:dyDescent="0.2">
      <c r="A63" s="5"/>
      <c r="B63" s="5"/>
      <c r="C63" s="5"/>
      <c r="D63" s="5"/>
      <c r="E63" s="5"/>
      <c r="F63" s="5"/>
      <c r="G63" s="5"/>
      <c r="H63" s="5"/>
      <c r="I63" s="5"/>
    </row>
    <row r="66" ht="12" customHeight="1" x14ac:dyDescent="0.2"/>
    <row r="110" spans="1:5" x14ac:dyDescent="0.2">
      <c r="A110" s="3" t="s">
        <v>80</v>
      </c>
    </row>
    <row r="111" spans="1:5" ht="8.25" customHeight="1" thickBot="1" x14ac:dyDescent="0.25"/>
    <row r="112" spans="1:5" x14ac:dyDescent="0.2">
      <c r="C112" s="54" t="s">
        <v>40</v>
      </c>
      <c r="D112" s="6" t="s">
        <v>38</v>
      </c>
      <c r="E112" s="55" t="s">
        <v>39</v>
      </c>
    </row>
    <row r="113" spans="2:5" ht="13.5" thickBot="1" x14ac:dyDescent="0.25">
      <c r="C113" s="43"/>
      <c r="D113" s="11"/>
      <c r="E113" s="56"/>
    </row>
    <row r="114" spans="2:5" x14ac:dyDescent="0.2">
      <c r="C114" s="44">
        <v>2014</v>
      </c>
      <c r="D114" s="57">
        <v>16</v>
      </c>
      <c r="E114" s="58">
        <v>4</v>
      </c>
    </row>
    <row r="115" spans="2:5" x14ac:dyDescent="0.2">
      <c r="C115" s="46">
        <v>2015</v>
      </c>
      <c r="D115" s="59">
        <v>11</v>
      </c>
      <c r="E115" s="60">
        <v>14</v>
      </c>
    </row>
    <row r="116" spans="2:5" ht="13.5" thickBot="1" x14ac:dyDescent="0.25">
      <c r="C116" s="50">
        <v>2016</v>
      </c>
      <c r="D116" s="61">
        <v>2</v>
      </c>
      <c r="E116" s="62">
        <v>3</v>
      </c>
    </row>
    <row r="121" spans="2:5" ht="33" x14ac:dyDescent="0.45">
      <c r="B121" s="63"/>
    </row>
    <row r="122" spans="2:5" ht="27" x14ac:dyDescent="0.35">
      <c r="C122" s="64"/>
    </row>
  </sheetData>
  <sheetProtection password="EA4F" sheet="1" objects="1" scenarios="1"/>
  <mergeCells count="19">
    <mergeCell ref="K11:K12"/>
    <mergeCell ref="K13:K14"/>
    <mergeCell ref="K15:K16"/>
    <mergeCell ref="K17:K18"/>
    <mergeCell ref="D58:F58"/>
    <mergeCell ref="G58:I58"/>
    <mergeCell ref="H11:J11"/>
    <mergeCell ref="J58:J59"/>
    <mergeCell ref="C58:C59"/>
    <mergeCell ref="A8:D8"/>
    <mergeCell ref="C112:C113"/>
    <mergeCell ref="D112:D113"/>
    <mergeCell ref="E112:E113"/>
    <mergeCell ref="C11:C12"/>
    <mergeCell ref="D11:D12"/>
    <mergeCell ref="C13:C14"/>
    <mergeCell ref="C15:C16"/>
    <mergeCell ref="C17:C18"/>
    <mergeCell ref="E11:G11"/>
  </mergeCells>
  <printOptions horizontalCentered="1" verticalCentered="1"/>
  <pageMargins left="0.27559055118110237" right="0.27559055118110237" top="0.51181102362204722" bottom="0.74803149606299213" header="0.31496062992125984" footer="0.31496062992125984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Z59"/>
  <sheetViews>
    <sheetView showGridLines="0" zoomScaleNormal="100" zoomScaleSheetLayoutView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C12" sqref="C12:Q12"/>
    </sheetView>
  </sheetViews>
  <sheetFormatPr baseColWidth="10" defaultRowHeight="13.5" x14ac:dyDescent="0.25"/>
  <cols>
    <col min="1" max="1" width="6.7109375" style="69" customWidth="1"/>
    <col min="2" max="2" width="32.42578125" style="70" bestFit="1" customWidth="1"/>
    <col min="3" max="4" width="6.28515625" style="70" customWidth="1"/>
    <col min="5" max="5" width="6.42578125" style="70" customWidth="1"/>
    <col min="6" max="8" width="5.42578125" style="70" customWidth="1"/>
    <col min="9" max="11" width="6.28515625" style="70" customWidth="1"/>
    <col min="12" max="14" width="7.140625" style="70" customWidth="1"/>
    <col min="15" max="15" width="8" style="70" customWidth="1"/>
    <col min="16" max="16" width="6.7109375" style="70" customWidth="1"/>
    <col min="17" max="17" width="7.85546875" style="70" bestFit="1" customWidth="1"/>
    <col min="18" max="18" width="2.85546875" style="70" customWidth="1"/>
    <col min="19" max="21" width="6.140625" style="70" bestFit="1" customWidth="1"/>
    <col min="22" max="22" width="7.5703125" style="70" bestFit="1" customWidth="1"/>
    <col min="23" max="24" width="8" style="70" bestFit="1" customWidth="1"/>
    <col min="25" max="25" width="7.85546875" style="70" customWidth="1"/>
    <col min="26" max="26" width="8" style="70" bestFit="1" customWidth="1"/>
    <col min="27" max="16384" width="11.42578125" style="2"/>
  </cols>
  <sheetData>
    <row r="8" spans="1:26" ht="15.75" customHeight="1" x14ac:dyDescent="0.25">
      <c r="A8" s="65" t="s">
        <v>56</v>
      </c>
      <c r="B8" s="6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66"/>
      <c r="T8" s="66"/>
      <c r="U8" s="66"/>
      <c r="V8" s="66"/>
      <c r="W8" s="66"/>
      <c r="X8" s="2"/>
      <c r="Y8" s="2"/>
      <c r="Z8" s="2"/>
    </row>
    <row r="9" spans="1:26" ht="15.75" customHeight="1" x14ac:dyDescent="0.25">
      <c r="A9" s="67" t="s">
        <v>82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68"/>
      <c r="T9" s="68"/>
      <c r="U9" s="68"/>
      <c r="V9" s="68"/>
      <c r="W9" s="68"/>
      <c r="X9" s="2"/>
      <c r="Y9" s="2"/>
      <c r="Z9" s="2"/>
    </row>
    <row r="10" spans="1:26" ht="9" customHeight="1" thickBot="1" x14ac:dyDescent="0.3"/>
    <row r="11" spans="1:26" ht="32.25" customHeight="1" thickBot="1" x14ac:dyDescent="0.3">
      <c r="B11" s="71" t="s">
        <v>50</v>
      </c>
      <c r="C11" s="72" t="s">
        <v>73</v>
      </c>
      <c r="D11" s="73"/>
      <c r="E11" s="74"/>
      <c r="F11" s="72" t="s">
        <v>74</v>
      </c>
      <c r="G11" s="73"/>
      <c r="H11" s="74"/>
      <c r="I11" s="72" t="s">
        <v>35</v>
      </c>
      <c r="J11" s="73"/>
      <c r="K11" s="74"/>
      <c r="L11" s="72" t="s">
        <v>36</v>
      </c>
      <c r="M11" s="73"/>
      <c r="N11" s="74"/>
      <c r="O11" s="72" t="s">
        <v>37</v>
      </c>
      <c r="P11" s="73"/>
      <c r="Q11" s="74"/>
    </row>
    <row r="12" spans="1:26" s="81" customFormat="1" ht="23.25" customHeight="1" thickBot="1" x14ac:dyDescent="0.25">
      <c r="A12" s="75"/>
      <c r="B12" s="76"/>
      <c r="C12" s="77" t="s">
        <v>76</v>
      </c>
      <c r="D12" s="78" t="s">
        <v>77</v>
      </c>
      <c r="E12" s="78" t="s">
        <v>83</v>
      </c>
      <c r="F12" s="78" t="s">
        <v>76</v>
      </c>
      <c r="G12" s="78" t="s">
        <v>77</v>
      </c>
      <c r="H12" s="78" t="s">
        <v>83</v>
      </c>
      <c r="I12" s="78" t="s">
        <v>76</v>
      </c>
      <c r="J12" s="78" t="s">
        <v>77</v>
      </c>
      <c r="K12" s="78" t="s">
        <v>83</v>
      </c>
      <c r="L12" s="78" t="s">
        <v>76</v>
      </c>
      <c r="M12" s="78" t="s">
        <v>77</v>
      </c>
      <c r="N12" s="78" t="s">
        <v>83</v>
      </c>
      <c r="O12" s="79" t="s">
        <v>76</v>
      </c>
      <c r="P12" s="79">
        <v>2015</v>
      </c>
      <c r="Q12" s="78" t="s">
        <v>83</v>
      </c>
      <c r="R12" s="80"/>
      <c r="S12" s="80"/>
      <c r="T12" s="80"/>
      <c r="U12" s="80"/>
      <c r="V12" s="80"/>
      <c r="W12" s="80"/>
      <c r="X12" s="80"/>
      <c r="Y12" s="80"/>
      <c r="Z12" s="80"/>
    </row>
    <row r="13" spans="1:26" x14ac:dyDescent="0.25">
      <c r="B13" s="82" t="s">
        <v>2</v>
      </c>
      <c r="C13" s="83"/>
      <c r="D13" s="84"/>
      <c r="E13" s="85"/>
      <c r="F13" s="86">
        <v>0</v>
      </c>
      <c r="G13" s="87">
        <v>0</v>
      </c>
      <c r="H13" s="88">
        <v>0</v>
      </c>
      <c r="I13" s="89">
        <v>107</v>
      </c>
      <c r="J13" s="89">
        <v>107</v>
      </c>
      <c r="K13" s="88">
        <v>107</v>
      </c>
      <c r="L13" s="89">
        <v>75</v>
      </c>
      <c r="M13" s="89">
        <v>75</v>
      </c>
      <c r="N13" s="88">
        <v>75</v>
      </c>
      <c r="O13" s="90">
        <f t="shared" ref="O13:O25" si="0">L13/I13</f>
        <v>0.7009345794392523</v>
      </c>
      <c r="P13" s="91">
        <f>M13/J13</f>
        <v>0.7009345794392523</v>
      </c>
      <c r="Q13" s="92">
        <f>N13/K13</f>
        <v>0.7009345794392523</v>
      </c>
    </row>
    <row r="14" spans="1:26" x14ac:dyDescent="0.25">
      <c r="B14" s="93" t="s">
        <v>3</v>
      </c>
      <c r="C14" s="83"/>
      <c r="D14" s="84"/>
      <c r="E14" s="94"/>
      <c r="F14" s="86">
        <v>0</v>
      </c>
      <c r="G14" s="87">
        <v>0</v>
      </c>
      <c r="H14" s="95">
        <v>2</v>
      </c>
      <c r="I14" s="96">
        <v>99</v>
      </c>
      <c r="J14" s="96">
        <v>99</v>
      </c>
      <c r="K14" s="95">
        <v>99</v>
      </c>
      <c r="L14" s="96">
        <v>76</v>
      </c>
      <c r="M14" s="96">
        <v>76</v>
      </c>
      <c r="N14" s="95">
        <v>78</v>
      </c>
      <c r="O14" s="97">
        <f t="shared" si="0"/>
        <v>0.76767676767676762</v>
      </c>
      <c r="P14" s="98">
        <f t="shared" ref="P14:P25" si="1">M14/J14</f>
        <v>0.76767676767676762</v>
      </c>
      <c r="Q14" s="99">
        <f t="shared" ref="Q14:Q48" si="2">N14/K14</f>
        <v>0.78787878787878785</v>
      </c>
    </row>
    <row r="15" spans="1:26" x14ac:dyDescent="0.25">
      <c r="B15" s="93" t="s">
        <v>62</v>
      </c>
      <c r="C15" s="86">
        <v>25</v>
      </c>
      <c r="D15" s="87">
        <v>30</v>
      </c>
      <c r="E15" s="95">
        <v>39</v>
      </c>
      <c r="F15" s="86">
        <v>16</v>
      </c>
      <c r="G15" s="87">
        <v>16</v>
      </c>
      <c r="H15" s="95">
        <v>26</v>
      </c>
      <c r="I15" s="96">
        <v>92</v>
      </c>
      <c r="J15" s="96">
        <v>122</v>
      </c>
      <c r="K15" s="95">
        <v>161</v>
      </c>
      <c r="L15" s="96">
        <v>57</v>
      </c>
      <c r="M15" s="96">
        <v>73</v>
      </c>
      <c r="N15" s="95">
        <v>99</v>
      </c>
      <c r="O15" s="97">
        <f t="shared" si="0"/>
        <v>0.61956521739130432</v>
      </c>
      <c r="P15" s="98">
        <f t="shared" si="1"/>
        <v>0.59836065573770492</v>
      </c>
      <c r="Q15" s="99">
        <f t="shared" si="2"/>
        <v>0.6149068322981367</v>
      </c>
    </row>
    <row r="16" spans="1:26" x14ac:dyDescent="0.25">
      <c r="B16" s="93" t="s">
        <v>4</v>
      </c>
      <c r="C16" s="86">
        <v>51</v>
      </c>
      <c r="D16" s="87">
        <v>46</v>
      </c>
      <c r="E16" s="95">
        <v>61</v>
      </c>
      <c r="F16" s="100">
        <v>34</v>
      </c>
      <c r="G16" s="101">
        <v>38</v>
      </c>
      <c r="H16" s="102">
        <v>32</v>
      </c>
      <c r="I16" s="103">
        <v>978</v>
      </c>
      <c r="J16" s="103">
        <v>1024</v>
      </c>
      <c r="K16" s="102">
        <v>1085</v>
      </c>
      <c r="L16" s="103">
        <v>637</v>
      </c>
      <c r="M16" s="103">
        <v>675</v>
      </c>
      <c r="N16" s="102">
        <v>707</v>
      </c>
      <c r="O16" s="97">
        <f t="shared" si="0"/>
        <v>0.65132924335378328</v>
      </c>
      <c r="P16" s="98">
        <f t="shared" si="1"/>
        <v>0.6591796875</v>
      </c>
      <c r="Q16" s="99">
        <f t="shared" si="2"/>
        <v>0.65161290322580645</v>
      </c>
    </row>
    <row r="17" spans="2:17" x14ac:dyDescent="0.25">
      <c r="B17" s="93" t="s">
        <v>5</v>
      </c>
      <c r="C17" s="86">
        <v>60</v>
      </c>
      <c r="D17" s="87">
        <v>85</v>
      </c>
      <c r="E17" s="95">
        <v>66</v>
      </c>
      <c r="F17" s="86">
        <v>91</v>
      </c>
      <c r="G17" s="87">
        <v>71</v>
      </c>
      <c r="H17" s="95">
        <v>65</v>
      </c>
      <c r="I17" s="96">
        <v>2182</v>
      </c>
      <c r="J17" s="96">
        <v>2267</v>
      </c>
      <c r="K17" s="95">
        <v>2333</v>
      </c>
      <c r="L17" s="96">
        <v>1430</v>
      </c>
      <c r="M17" s="96">
        <v>1501</v>
      </c>
      <c r="N17" s="95">
        <v>1566</v>
      </c>
      <c r="O17" s="97">
        <f t="shared" si="0"/>
        <v>0.6553620531622365</v>
      </c>
      <c r="P17" s="98">
        <f t="shared" si="1"/>
        <v>0.66210851345390387</v>
      </c>
      <c r="Q17" s="99">
        <f t="shared" si="2"/>
        <v>0.67123874839262754</v>
      </c>
    </row>
    <row r="18" spans="2:17" x14ac:dyDescent="0.25">
      <c r="B18" s="93" t="s">
        <v>20</v>
      </c>
      <c r="C18" s="86">
        <v>70</v>
      </c>
      <c r="D18" s="87">
        <v>79</v>
      </c>
      <c r="E18" s="95">
        <v>43</v>
      </c>
      <c r="F18" s="104">
        <v>59</v>
      </c>
      <c r="G18" s="105">
        <v>67</v>
      </c>
      <c r="H18" s="106">
        <v>58</v>
      </c>
      <c r="I18" s="96">
        <v>1226</v>
      </c>
      <c r="J18" s="96">
        <v>1305</v>
      </c>
      <c r="K18" s="95">
        <v>1348</v>
      </c>
      <c r="L18" s="96">
        <v>847</v>
      </c>
      <c r="M18" s="96">
        <v>914</v>
      </c>
      <c r="N18" s="95">
        <v>972</v>
      </c>
      <c r="O18" s="97">
        <f t="shared" si="0"/>
        <v>0.69086460032626429</v>
      </c>
      <c r="P18" s="98">
        <f t="shared" si="1"/>
        <v>0.70038314176245209</v>
      </c>
      <c r="Q18" s="99">
        <f t="shared" si="2"/>
        <v>0.72106824925816027</v>
      </c>
    </row>
    <row r="19" spans="2:17" x14ac:dyDescent="0.25">
      <c r="B19" s="93" t="s">
        <v>6</v>
      </c>
      <c r="C19" s="86">
        <v>106</v>
      </c>
      <c r="D19" s="87">
        <v>98</v>
      </c>
      <c r="E19" s="95">
        <v>104</v>
      </c>
      <c r="F19" s="86">
        <v>123</v>
      </c>
      <c r="G19" s="87">
        <v>107</v>
      </c>
      <c r="H19" s="95">
        <v>104</v>
      </c>
      <c r="I19" s="96">
        <v>2893</v>
      </c>
      <c r="J19" s="96">
        <v>2991</v>
      </c>
      <c r="K19" s="95">
        <v>3095</v>
      </c>
      <c r="L19" s="96">
        <v>2174</v>
      </c>
      <c r="M19" s="96">
        <v>2281</v>
      </c>
      <c r="N19" s="95">
        <v>2385</v>
      </c>
      <c r="O19" s="97">
        <f t="shared" si="0"/>
        <v>0.75146906325613549</v>
      </c>
      <c r="P19" s="98">
        <f t="shared" si="1"/>
        <v>0.76262119692410568</v>
      </c>
      <c r="Q19" s="99">
        <f t="shared" si="2"/>
        <v>0.77059773828756062</v>
      </c>
    </row>
    <row r="20" spans="2:17" x14ac:dyDescent="0.25">
      <c r="B20" s="93" t="s">
        <v>63</v>
      </c>
      <c r="C20" s="100">
        <v>47</v>
      </c>
      <c r="D20" s="87">
        <v>49</v>
      </c>
      <c r="E20" s="95">
        <v>28</v>
      </c>
      <c r="F20" s="100">
        <v>40</v>
      </c>
      <c r="G20" s="87">
        <v>40</v>
      </c>
      <c r="H20" s="95">
        <v>43</v>
      </c>
      <c r="I20" s="96">
        <v>97</v>
      </c>
      <c r="J20" s="96">
        <v>146</v>
      </c>
      <c r="K20" s="95">
        <v>174</v>
      </c>
      <c r="L20" s="96">
        <v>41</v>
      </c>
      <c r="M20" s="96">
        <v>81</v>
      </c>
      <c r="N20" s="95">
        <v>124</v>
      </c>
      <c r="O20" s="97">
        <f t="shared" si="0"/>
        <v>0.42268041237113402</v>
      </c>
      <c r="P20" s="98">
        <f t="shared" si="1"/>
        <v>0.5547945205479452</v>
      </c>
      <c r="Q20" s="99">
        <f t="shared" si="2"/>
        <v>0.71264367816091956</v>
      </c>
    </row>
    <row r="21" spans="2:17" x14ac:dyDescent="0.25">
      <c r="B21" s="93" t="s">
        <v>7</v>
      </c>
      <c r="C21" s="83"/>
      <c r="D21" s="84"/>
      <c r="E21" s="94"/>
      <c r="F21" s="86">
        <v>1</v>
      </c>
      <c r="G21" s="87">
        <v>4</v>
      </c>
      <c r="H21" s="95">
        <v>0</v>
      </c>
      <c r="I21" s="96">
        <v>1140</v>
      </c>
      <c r="J21" s="96">
        <v>1140</v>
      </c>
      <c r="K21" s="95">
        <v>1140</v>
      </c>
      <c r="L21" s="96">
        <v>831</v>
      </c>
      <c r="M21" s="96">
        <v>835</v>
      </c>
      <c r="N21" s="95">
        <v>835</v>
      </c>
      <c r="O21" s="97">
        <f t="shared" si="0"/>
        <v>0.72894736842105268</v>
      </c>
      <c r="P21" s="98">
        <f t="shared" si="1"/>
        <v>0.73245614035087714</v>
      </c>
      <c r="Q21" s="99">
        <f t="shared" si="2"/>
        <v>0.73245614035087714</v>
      </c>
    </row>
    <row r="22" spans="2:17" x14ac:dyDescent="0.25">
      <c r="B22" s="93" t="s">
        <v>30</v>
      </c>
      <c r="C22" s="86">
        <v>65</v>
      </c>
      <c r="D22" s="87">
        <v>73</v>
      </c>
      <c r="E22" s="95">
        <v>60</v>
      </c>
      <c r="F22" s="86">
        <v>57</v>
      </c>
      <c r="G22" s="87">
        <v>42</v>
      </c>
      <c r="H22" s="95">
        <v>44</v>
      </c>
      <c r="I22" s="96">
        <v>670</v>
      </c>
      <c r="J22" s="96">
        <v>743</v>
      </c>
      <c r="K22" s="95">
        <v>803</v>
      </c>
      <c r="L22" s="96">
        <v>518</v>
      </c>
      <c r="M22" s="96">
        <v>560</v>
      </c>
      <c r="N22" s="95">
        <v>604</v>
      </c>
      <c r="O22" s="97">
        <f t="shared" si="0"/>
        <v>0.77313432835820894</v>
      </c>
      <c r="P22" s="98">
        <f t="shared" si="1"/>
        <v>0.75370121130551815</v>
      </c>
      <c r="Q22" s="99">
        <f t="shared" si="2"/>
        <v>0.75217932752179328</v>
      </c>
    </row>
    <row r="23" spans="2:17" x14ac:dyDescent="0.25">
      <c r="B23" s="93" t="s">
        <v>8</v>
      </c>
      <c r="C23" s="86">
        <v>33</v>
      </c>
      <c r="D23" s="87">
        <v>35</v>
      </c>
      <c r="E23" s="95">
        <v>39</v>
      </c>
      <c r="F23" s="86">
        <v>40</v>
      </c>
      <c r="G23" s="87">
        <v>13</v>
      </c>
      <c r="H23" s="95">
        <v>45</v>
      </c>
      <c r="I23" s="96">
        <v>397</v>
      </c>
      <c r="J23" s="96">
        <v>432</v>
      </c>
      <c r="K23" s="95">
        <v>471</v>
      </c>
      <c r="L23" s="96">
        <v>312</v>
      </c>
      <c r="M23" s="96">
        <v>325</v>
      </c>
      <c r="N23" s="95">
        <v>370</v>
      </c>
      <c r="O23" s="97">
        <f t="shared" si="0"/>
        <v>0.78589420654911835</v>
      </c>
      <c r="P23" s="98">
        <f t="shared" si="1"/>
        <v>0.75231481481481477</v>
      </c>
      <c r="Q23" s="99">
        <f t="shared" si="2"/>
        <v>0.78556263269639071</v>
      </c>
    </row>
    <row r="24" spans="2:17" x14ac:dyDescent="0.25">
      <c r="B24" s="93" t="s">
        <v>9</v>
      </c>
      <c r="C24" s="86">
        <v>46</v>
      </c>
      <c r="D24" s="87">
        <v>61</v>
      </c>
      <c r="E24" s="95">
        <v>50</v>
      </c>
      <c r="F24" s="86">
        <v>47</v>
      </c>
      <c r="G24" s="87">
        <v>36</v>
      </c>
      <c r="H24" s="95">
        <v>46</v>
      </c>
      <c r="I24" s="96">
        <v>931</v>
      </c>
      <c r="J24" s="96">
        <v>992</v>
      </c>
      <c r="K24" s="95">
        <v>1042</v>
      </c>
      <c r="L24" s="96">
        <v>708</v>
      </c>
      <c r="M24" s="96">
        <v>744</v>
      </c>
      <c r="N24" s="95">
        <v>790</v>
      </c>
      <c r="O24" s="97">
        <f t="shared" si="0"/>
        <v>0.76047261009667022</v>
      </c>
      <c r="P24" s="98">
        <f t="shared" si="1"/>
        <v>0.75</v>
      </c>
      <c r="Q24" s="99">
        <f t="shared" si="2"/>
        <v>0.75815738963531665</v>
      </c>
    </row>
    <row r="25" spans="2:17" x14ac:dyDescent="0.25">
      <c r="B25" s="93" t="s">
        <v>10</v>
      </c>
      <c r="C25" s="86">
        <v>6</v>
      </c>
      <c r="D25" s="87">
        <v>4</v>
      </c>
      <c r="E25" s="95">
        <v>0</v>
      </c>
      <c r="F25" s="86">
        <v>36</v>
      </c>
      <c r="G25" s="87">
        <v>19</v>
      </c>
      <c r="H25" s="95">
        <v>2</v>
      </c>
      <c r="I25" s="96">
        <v>501</v>
      </c>
      <c r="J25" s="96">
        <v>505</v>
      </c>
      <c r="K25" s="95">
        <v>505</v>
      </c>
      <c r="L25" s="96">
        <v>398</v>
      </c>
      <c r="M25" s="96">
        <v>417</v>
      </c>
      <c r="N25" s="95">
        <v>419</v>
      </c>
      <c r="O25" s="97">
        <f t="shared" si="0"/>
        <v>0.79441117764471059</v>
      </c>
      <c r="P25" s="98">
        <f t="shared" si="1"/>
        <v>0.8257425742574257</v>
      </c>
      <c r="Q25" s="99">
        <f t="shared" si="2"/>
        <v>0.82970297029702966</v>
      </c>
    </row>
    <row r="26" spans="2:17" x14ac:dyDescent="0.25">
      <c r="B26" s="93" t="s">
        <v>75</v>
      </c>
      <c r="C26" s="100">
        <v>16</v>
      </c>
      <c r="D26" s="101">
        <v>33</v>
      </c>
      <c r="E26" s="102">
        <v>41</v>
      </c>
      <c r="F26" s="83"/>
      <c r="G26" s="101">
        <v>15</v>
      </c>
      <c r="H26" s="102">
        <v>18</v>
      </c>
      <c r="I26" s="96">
        <v>16</v>
      </c>
      <c r="J26" s="96">
        <v>49</v>
      </c>
      <c r="K26" s="95">
        <v>90</v>
      </c>
      <c r="L26" s="83"/>
      <c r="M26" s="96">
        <v>15</v>
      </c>
      <c r="N26" s="95">
        <v>33</v>
      </c>
      <c r="O26" s="107"/>
      <c r="P26" s="98">
        <f t="shared" ref="P26:P49" si="3">M26/J26</f>
        <v>0.30612244897959184</v>
      </c>
      <c r="Q26" s="99">
        <f t="shared" si="2"/>
        <v>0.36666666666666664</v>
      </c>
    </row>
    <row r="27" spans="2:17" x14ac:dyDescent="0.25">
      <c r="B27" s="93" t="s">
        <v>11</v>
      </c>
      <c r="C27" s="86">
        <v>1</v>
      </c>
      <c r="D27" s="87">
        <v>1</v>
      </c>
      <c r="E27" s="108"/>
      <c r="F27" s="86">
        <v>4</v>
      </c>
      <c r="G27" s="87">
        <v>8</v>
      </c>
      <c r="H27" s="95">
        <v>2</v>
      </c>
      <c r="I27" s="96">
        <v>543</v>
      </c>
      <c r="J27" s="96">
        <v>544</v>
      </c>
      <c r="K27" s="95">
        <v>544</v>
      </c>
      <c r="L27" s="96">
        <v>397</v>
      </c>
      <c r="M27" s="96">
        <v>405</v>
      </c>
      <c r="N27" s="95">
        <v>407</v>
      </c>
      <c r="O27" s="97">
        <f t="shared" ref="O27:O46" si="4">L27/I27</f>
        <v>0.73112338858195214</v>
      </c>
      <c r="P27" s="98">
        <f t="shared" si="3"/>
        <v>0.74448529411764708</v>
      </c>
      <c r="Q27" s="99">
        <f t="shared" si="2"/>
        <v>0.74816176470588236</v>
      </c>
    </row>
    <row r="28" spans="2:17" x14ac:dyDescent="0.25">
      <c r="B28" s="93" t="s">
        <v>31</v>
      </c>
      <c r="C28" s="86">
        <v>7</v>
      </c>
      <c r="D28" s="87">
        <v>15</v>
      </c>
      <c r="E28" s="95">
        <v>17</v>
      </c>
      <c r="F28" s="86">
        <v>8</v>
      </c>
      <c r="G28" s="87">
        <v>9</v>
      </c>
      <c r="H28" s="95">
        <v>19</v>
      </c>
      <c r="I28" s="96">
        <v>286</v>
      </c>
      <c r="J28" s="96">
        <v>301</v>
      </c>
      <c r="K28" s="95">
        <v>318</v>
      </c>
      <c r="L28" s="96">
        <v>204</v>
      </c>
      <c r="M28" s="96">
        <v>213</v>
      </c>
      <c r="N28" s="95">
        <v>232</v>
      </c>
      <c r="O28" s="97">
        <f t="shared" si="4"/>
        <v>0.71328671328671334</v>
      </c>
      <c r="P28" s="98">
        <f t="shared" si="3"/>
        <v>0.70764119601328901</v>
      </c>
      <c r="Q28" s="99">
        <f t="shared" si="2"/>
        <v>0.72955974842767291</v>
      </c>
    </row>
    <row r="29" spans="2:17" x14ac:dyDescent="0.25">
      <c r="B29" s="93" t="s">
        <v>47</v>
      </c>
      <c r="C29" s="83"/>
      <c r="D29" s="84"/>
      <c r="E29" s="102">
        <v>1</v>
      </c>
      <c r="F29" s="86">
        <v>6</v>
      </c>
      <c r="G29" s="87">
        <v>4</v>
      </c>
      <c r="H29" s="95">
        <v>7</v>
      </c>
      <c r="I29" s="96">
        <v>42</v>
      </c>
      <c r="J29" s="96">
        <v>42</v>
      </c>
      <c r="K29" s="95">
        <v>43</v>
      </c>
      <c r="L29" s="96">
        <v>22</v>
      </c>
      <c r="M29" s="96">
        <v>26</v>
      </c>
      <c r="N29" s="95">
        <v>33</v>
      </c>
      <c r="O29" s="97">
        <f t="shared" si="4"/>
        <v>0.52380952380952384</v>
      </c>
      <c r="P29" s="98">
        <f t="shared" si="3"/>
        <v>0.61904761904761907</v>
      </c>
      <c r="Q29" s="99">
        <f t="shared" si="2"/>
        <v>0.76744186046511631</v>
      </c>
    </row>
    <row r="30" spans="2:17" x14ac:dyDescent="0.25">
      <c r="B30" s="93" t="s">
        <v>64</v>
      </c>
      <c r="C30" s="86">
        <v>21</v>
      </c>
      <c r="D30" s="87">
        <v>19</v>
      </c>
      <c r="E30" s="95">
        <v>16</v>
      </c>
      <c r="F30" s="86">
        <v>20</v>
      </c>
      <c r="G30" s="87">
        <v>9</v>
      </c>
      <c r="H30" s="95">
        <v>19</v>
      </c>
      <c r="I30" s="96">
        <v>57</v>
      </c>
      <c r="J30" s="96">
        <v>76</v>
      </c>
      <c r="K30" s="95">
        <v>92</v>
      </c>
      <c r="L30" s="96">
        <v>39</v>
      </c>
      <c r="M30" s="96">
        <v>48</v>
      </c>
      <c r="N30" s="95">
        <v>67</v>
      </c>
      <c r="O30" s="97">
        <f t="shared" si="4"/>
        <v>0.68421052631578949</v>
      </c>
      <c r="P30" s="98">
        <f t="shared" si="3"/>
        <v>0.63157894736842102</v>
      </c>
      <c r="Q30" s="99">
        <f t="shared" si="2"/>
        <v>0.72826086956521741</v>
      </c>
    </row>
    <row r="31" spans="2:17" x14ac:dyDescent="0.25">
      <c r="B31" s="93" t="s">
        <v>12</v>
      </c>
      <c r="C31" s="86">
        <v>1</v>
      </c>
      <c r="D31" s="87">
        <v>4</v>
      </c>
      <c r="E31" s="95">
        <v>4</v>
      </c>
      <c r="F31" s="86">
        <v>7</v>
      </c>
      <c r="G31" s="87">
        <v>1</v>
      </c>
      <c r="H31" s="95">
        <v>1</v>
      </c>
      <c r="I31" s="96">
        <v>1111</v>
      </c>
      <c r="J31" s="96">
        <v>1115</v>
      </c>
      <c r="K31" s="95">
        <v>1119</v>
      </c>
      <c r="L31" s="96">
        <v>1059</v>
      </c>
      <c r="M31" s="96">
        <v>1060</v>
      </c>
      <c r="N31" s="95">
        <v>1061</v>
      </c>
      <c r="O31" s="97">
        <f t="shared" si="4"/>
        <v>0.95319531953195324</v>
      </c>
      <c r="P31" s="98">
        <f t="shared" si="3"/>
        <v>0.95067264573991028</v>
      </c>
      <c r="Q31" s="99">
        <f t="shared" si="2"/>
        <v>0.94816800714924043</v>
      </c>
    </row>
    <row r="32" spans="2:17" x14ac:dyDescent="0.25">
      <c r="B32" s="93" t="s">
        <v>55</v>
      </c>
      <c r="C32" s="86">
        <v>79</v>
      </c>
      <c r="D32" s="87">
        <v>79</v>
      </c>
      <c r="E32" s="95">
        <v>78</v>
      </c>
      <c r="F32" s="86">
        <v>46</v>
      </c>
      <c r="G32" s="87">
        <v>55</v>
      </c>
      <c r="H32" s="95">
        <v>72</v>
      </c>
      <c r="I32" s="96">
        <v>213</v>
      </c>
      <c r="J32" s="96">
        <v>292</v>
      </c>
      <c r="K32" s="95">
        <v>370</v>
      </c>
      <c r="L32" s="96">
        <v>109</v>
      </c>
      <c r="M32" s="96">
        <v>164</v>
      </c>
      <c r="N32" s="95">
        <v>236</v>
      </c>
      <c r="O32" s="97">
        <f t="shared" si="4"/>
        <v>0.51173708920187788</v>
      </c>
      <c r="P32" s="98">
        <f t="shared" si="3"/>
        <v>0.56164383561643838</v>
      </c>
      <c r="Q32" s="99">
        <f t="shared" si="2"/>
        <v>0.63783783783783787</v>
      </c>
    </row>
    <row r="33" spans="2:17" x14ac:dyDescent="0.25">
      <c r="B33" s="93" t="s">
        <v>13</v>
      </c>
      <c r="C33" s="86">
        <v>49</v>
      </c>
      <c r="D33" s="87">
        <v>46</v>
      </c>
      <c r="E33" s="95">
        <v>47</v>
      </c>
      <c r="F33" s="86">
        <v>38</v>
      </c>
      <c r="G33" s="87">
        <v>36</v>
      </c>
      <c r="H33" s="95">
        <v>34</v>
      </c>
      <c r="I33" s="96">
        <v>897</v>
      </c>
      <c r="J33" s="96">
        <v>943</v>
      </c>
      <c r="K33" s="95">
        <v>990</v>
      </c>
      <c r="L33" s="96">
        <v>790</v>
      </c>
      <c r="M33" s="96">
        <v>826</v>
      </c>
      <c r="N33" s="95">
        <v>860</v>
      </c>
      <c r="O33" s="97">
        <f t="shared" si="4"/>
        <v>0.88071348940914163</v>
      </c>
      <c r="P33" s="98">
        <f t="shared" si="3"/>
        <v>0.87592788971367974</v>
      </c>
      <c r="Q33" s="99">
        <f t="shared" si="2"/>
        <v>0.86868686868686873</v>
      </c>
    </row>
    <row r="34" spans="2:17" x14ac:dyDescent="0.25">
      <c r="B34" s="93" t="s">
        <v>14</v>
      </c>
      <c r="C34" s="83"/>
      <c r="D34" s="84"/>
      <c r="E34" s="94"/>
      <c r="F34" s="86">
        <v>4</v>
      </c>
      <c r="G34" s="87">
        <v>6</v>
      </c>
      <c r="H34" s="95">
        <v>2</v>
      </c>
      <c r="I34" s="96">
        <v>1336</v>
      </c>
      <c r="J34" s="96">
        <v>1336</v>
      </c>
      <c r="K34" s="95">
        <v>1336</v>
      </c>
      <c r="L34" s="96">
        <v>903</v>
      </c>
      <c r="M34" s="96">
        <v>909</v>
      </c>
      <c r="N34" s="95">
        <v>911</v>
      </c>
      <c r="O34" s="97">
        <f t="shared" si="4"/>
        <v>0.67589820359281438</v>
      </c>
      <c r="P34" s="98">
        <f t="shared" si="3"/>
        <v>0.68038922155688619</v>
      </c>
      <c r="Q34" s="99">
        <f t="shared" si="2"/>
        <v>0.68188622754491013</v>
      </c>
    </row>
    <row r="35" spans="2:17" x14ac:dyDescent="0.25">
      <c r="B35" s="93" t="s">
        <v>15</v>
      </c>
      <c r="C35" s="86">
        <v>39</v>
      </c>
      <c r="D35" s="87">
        <v>34</v>
      </c>
      <c r="E35" s="95">
        <v>47</v>
      </c>
      <c r="F35" s="86">
        <v>58</v>
      </c>
      <c r="G35" s="87">
        <v>36</v>
      </c>
      <c r="H35" s="95">
        <v>39</v>
      </c>
      <c r="I35" s="96">
        <v>2635</v>
      </c>
      <c r="J35" s="96">
        <v>2669</v>
      </c>
      <c r="K35" s="95">
        <v>2716</v>
      </c>
      <c r="L35" s="96">
        <v>1703</v>
      </c>
      <c r="M35" s="96">
        <v>1739</v>
      </c>
      <c r="N35" s="95">
        <v>1778</v>
      </c>
      <c r="O35" s="97">
        <f t="shared" si="4"/>
        <v>0.64629981024667926</v>
      </c>
      <c r="P35" s="98">
        <f t="shared" si="3"/>
        <v>0.65155488947171225</v>
      </c>
      <c r="Q35" s="99">
        <f t="shared" si="2"/>
        <v>0.65463917525773196</v>
      </c>
    </row>
    <row r="36" spans="2:17" x14ac:dyDescent="0.25">
      <c r="B36" s="93" t="s">
        <v>16</v>
      </c>
      <c r="C36" s="83"/>
      <c r="D36" s="84"/>
      <c r="E36" s="94"/>
      <c r="F36" s="86">
        <v>9</v>
      </c>
      <c r="G36" s="87">
        <v>3</v>
      </c>
      <c r="H36" s="95">
        <v>4</v>
      </c>
      <c r="I36" s="96">
        <v>1167</v>
      </c>
      <c r="J36" s="96">
        <v>1167</v>
      </c>
      <c r="K36" s="95">
        <v>1167</v>
      </c>
      <c r="L36" s="96">
        <v>824</v>
      </c>
      <c r="M36" s="96">
        <v>827</v>
      </c>
      <c r="N36" s="95">
        <v>831</v>
      </c>
      <c r="O36" s="97">
        <f t="shared" si="4"/>
        <v>0.70608397600685513</v>
      </c>
      <c r="P36" s="98">
        <f t="shared" si="3"/>
        <v>0.70865467009425875</v>
      </c>
      <c r="Q36" s="99">
        <f t="shared" si="2"/>
        <v>0.71208226221079696</v>
      </c>
    </row>
    <row r="37" spans="2:17" x14ac:dyDescent="0.25">
      <c r="B37" s="93" t="s">
        <v>49</v>
      </c>
      <c r="C37" s="86">
        <v>65</v>
      </c>
      <c r="D37" s="87">
        <v>73</v>
      </c>
      <c r="E37" s="95">
        <v>76</v>
      </c>
      <c r="F37" s="104">
        <v>51</v>
      </c>
      <c r="G37" s="105">
        <v>43</v>
      </c>
      <c r="H37" s="106">
        <v>44</v>
      </c>
      <c r="I37" s="96">
        <v>234</v>
      </c>
      <c r="J37" s="96">
        <v>307</v>
      </c>
      <c r="K37" s="95">
        <v>383</v>
      </c>
      <c r="L37" s="96">
        <v>171</v>
      </c>
      <c r="M37" s="96">
        <v>214</v>
      </c>
      <c r="N37" s="95">
        <v>258</v>
      </c>
      <c r="O37" s="97">
        <f t="shared" si="4"/>
        <v>0.73076923076923073</v>
      </c>
      <c r="P37" s="98">
        <f t="shared" si="3"/>
        <v>0.69706840390879476</v>
      </c>
      <c r="Q37" s="99">
        <f t="shared" si="2"/>
        <v>0.67362924281984338</v>
      </c>
    </row>
    <row r="38" spans="2:17" x14ac:dyDescent="0.25">
      <c r="B38" s="93" t="s">
        <v>65</v>
      </c>
      <c r="C38" s="86">
        <v>79</v>
      </c>
      <c r="D38" s="87">
        <v>77</v>
      </c>
      <c r="E38" s="95">
        <v>70</v>
      </c>
      <c r="F38" s="104">
        <v>54</v>
      </c>
      <c r="G38" s="105">
        <v>59</v>
      </c>
      <c r="H38" s="106">
        <v>69</v>
      </c>
      <c r="I38" s="96">
        <v>301</v>
      </c>
      <c r="J38" s="96">
        <v>378</v>
      </c>
      <c r="K38" s="95">
        <v>448</v>
      </c>
      <c r="L38" s="96">
        <v>204</v>
      </c>
      <c r="M38" s="96">
        <v>263</v>
      </c>
      <c r="N38" s="95">
        <v>332</v>
      </c>
      <c r="O38" s="97">
        <f t="shared" si="4"/>
        <v>0.67774086378737541</v>
      </c>
      <c r="P38" s="98">
        <f t="shared" si="3"/>
        <v>0.69576719576719581</v>
      </c>
      <c r="Q38" s="99">
        <f t="shared" si="2"/>
        <v>0.7410714285714286</v>
      </c>
    </row>
    <row r="39" spans="2:17" x14ac:dyDescent="0.25">
      <c r="B39" s="93" t="s">
        <v>17</v>
      </c>
      <c r="C39" s="86">
        <v>35</v>
      </c>
      <c r="D39" s="87">
        <v>43</v>
      </c>
      <c r="E39" s="95">
        <v>51</v>
      </c>
      <c r="F39" s="86">
        <v>19</v>
      </c>
      <c r="G39" s="87">
        <v>42</v>
      </c>
      <c r="H39" s="95">
        <v>19</v>
      </c>
      <c r="I39" s="96">
        <v>536</v>
      </c>
      <c r="J39" s="96">
        <v>579</v>
      </c>
      <c r="K39" s="95">
        <v>630</v>
      </c>
      <c r="L39" s="96">
        <v>349</v>
      </c>
      <c r="M39" s="96">
        <v>391</v>
      </c>
      <c r="N39" s="95">
        <v>410</v>
      </c>
      <c r="O39" s="97">
        <f t="shared" si="4"/>
        <v>0.65111940298507465</v>
      </c>
      <c r="P39" s="98">
        <f t="shared" si="3"/>
        <v>0.67530224525043181</v>
      </c>
      <c r="Q39" s="99">
        <f t="shared" si="2"/>
        <v>0.65079365079365081</v>
      </c>
    </row>
    <row r="40" spans="2:17" x14ac:dyDescent="0.25">
      <c r="B40" s="93" t="s">
        <v>18</v>
      </c>
      <c r="C40" s="86">
        <v>32</v>
      </c>
      <c r="D40" s="87">
        <v>37</v>
      </c>
      <c r="E40" s="95">
        <v>44</v>
      </c>
      <c r="F40" s="86">
        <v>26</v>
      </c>
      <c r="G40" s="87">
        <v>45</v>
      </c>
      <c r="H40" s="95">
        <v>37</v>
      </c>
      <c r="I40" s="96">
        <v>933</v>
      </c>
      <c r="J40" s="96">
        <v>970</v>
      </c>
      <c r="K40" s="95">
        <v>1014</v>
      </c>
      <c r="L40" s="109">
        <v>559</v>
      </c>
      <c r="M40" s="109">
        <v>604</v>
      </c>
      <c r="N40" s="106">
        <v>641</v>
      </c>
      <c r="O40" s="97">
        <f t="shared" si="4"/>
        <v>0.59914255091103963</v>
      </c>
      <c r="P40" s="98">
        <f t="shared" si="3"/>
        <v>0.62268041237113403</v>
      </c>
      <c r="Q40" s="99">
        <f t="shared" si="2"/>
        <v>0.63214990138067062</v>
      </c>
    </row>
    <row r="41" spans="2:17" x14ac:dyDescent="0.25">
      <c r="B41" s="93" t="s">
        <v>19</v>
      </c>
      <c r="C41" s="86">
        <v>3</v>
      </c>
      <c r="D41" s="87">
        <v>1</v>
      </c>
      <c r="E41" s="108"/>
      <c r="F41" s="86">
        <v>12</v>
      </c>
      <c r="G41" s="87">
        <v>10</v>
      </c>
      <c r="H41" s="95">
        <v>8</v>
      </c>
      <c r="I41" s="96">
        <v>420</v>
      </c>
      <c r="J41" s="96">
        <v>421</v>
      </c>
      <c r="K41" s="95">
        <v>421</v>
      </c>
      <c r="L41" s="109">
        <v>232</v>
      </c>
      <c r="M41" s="109">
        <v>242</v>
      </c>
      <c r="N41" s="106">
        <v>250</v>
      </c>
      <c r="O41" s="97">
        <f t="shared" si="4"/>
        <v>0.55238095238095242</v>
      </c>
      <c r="P41" s="98">
        <f t="shared" si="3"/>
        <v>0.57482185273159148</v>
      </c>
      <c r="Q41" s="99">
        <f t="shared" si="2"/>
        <v>0.59382422802850354</v>
      </c>
    </row>
    <row r="42" spans="2:17" x14ac:dyDescent="0.25">
      <c r="B42" s="93" t="s">
        <v>27</v>
      </c>
      <c r="C42" s="86">
        <v>37</v>
      </c>
      <c r="D42" s="87">
        <v>43</v>
      </c>
      <c r="E42" s="95">
        <v>48</v>
      </c>
      <c r="F42" s="104">
        <v>20</v>
      </c>
      <c r="G42" s="105">
        <v>20</v>
      </c>
      <c r="H42" s="106">
        <v>55</v>
      </c>
      <c r="I42" s="96">
        <v>354</v>
      </c>
      <c r="J42" s="96">
        <v>397</v>
      </c>
      <c r="K42" s="95">
        <v>445</v>
      </c>
      <c r="L42" s="96">
        <v>182</v>
      </c>
      <c r="M42" s="96">
        <v>202</v>
      </c>
      <c r="N42" s="95">
        <v>257</v>
      </c>
      <c r="O42" s="97">
        <f t="shared" si="4"/>
        <v>0.51412429378531077</v>
      </c>
      <c r="P42" s="98">
        <f t="shared" si="3"/>
        <v>0.50881612090680106</v>
      </c>
      <c r="Q42" s="99">
        <f t="shared" si="2"/>
        <v>0.57752808988764048</v>
      </c>
    </row>
    <row r="43" spans="2:17" x14ac:dyDescent="0.25">
      <c r="B43" s="93" t="s">
        <v>66</v>
      </c>
      <c r="C43" s="100">
        <v>16</v>
      </c>
      <c r="D43" s="87">
        <v>36</v>
      </c>
      <c r="E43" s="95">
        <v>33</v>
      </c>
      <c r="F43" s="100">
        <v>5</v>
      </c>
      <c r="G43" s="105">
        <v>8</v>
      </c>
      <c r="H43" s="106">
        <v>8</v>
      </c>
      <c r="I43" s="96">
        <v>16</v>
      </c>
      <c r="J43" s="96">
        <v>52</v>
      </c>
      <c r="K43" s="95">
        <v>85</v>
      </c>
      <c r="L43" s="96">
        <v>5</v>
      </c>
      <c r="M43" s="96">
        <v>13</v>
      </c>
      <c r="N43" s="95">
        <v>21</v>
      </c>
      <c r="O43" s="97">
        <f t="shared" si="4"/>
        <v>0.3125</v>
      </c>
      <c r="P43" s="98">
        <f t="shared" si="3"/>
        <v>0.25</v>
      </c>
      <c r="Q43" s="99">
        <f t="shared" si="2"/>
        <v>0.24705882352941178</v>
      </c>
    </row>
    <row r="44" spans="2:17" x14ac:dyDescent="0.25">
      <c r="B44" s="93" t="s">
        <v>28</v>
      </c>
      <c r="C44" s="86">
        <v>11</v>
      </c>
      <c r="D44" s="87">
        <v>12</v>
      </c>
      <c r="E44" s="95">
        <v>17</v>
      </c>
      <c r="F44" s="104">
        <v>23</v>
      </c>
      <c r="G44" s="105">
        <v>13</v>
      </c>
      <c r="H44" s="106">
        <v>17</v>
      </c>
      <c r="I44" s="96">
        <v>192</v>
      </c>
      <c r="J44" s="96">
        <v>204</v>
      </c>
      <c r="K44" s="95">
        <v>221</v>
      </c>
      <c r="L44" s="96">
        <v>159</v>
      </c>
      <c r="M44" s="96">
        <v>172</v>
      </c>
      <c r="N44" s="95">
        <v>189</v>
      </c>
      <c r="O44" s="97">
        <f t="shared" si="4"/>
        <v>0.828125</v>
      </c>
      <c r="P44" s="98">
        <f t="shared" si="3"/>
        <v>0.84313725490196079</v>
      </c>
      <c r="Q44" s="99">
        <f t="shared" si="2"/>
        <v>0.85520361990950222</v>
      </c>
    </row>
    <row r="45" spans="2:17" x14ac:dyDescent="0.25">
      <c r="B45" s="110" t="s">
        <v>32</v>
      </c>
      <c r="C45" s="86">
        <v>12</v>
      </c>
      <c r="D45" s="87">
        <v>19</v>
      </c>
      <c r="E45" s="111">
        <v>5</v>
      </c>
      <c r="F45" s="112">
        <v>15</v>
      </c>
      <c r="G45" s="113">
        <v>8</v>
      </c>
      <c r="H45" s="114">
        <v>16</v>
      </c>
      <c r="I45" s="115">
        <v>148</v>
      </c>
      <c r="J45" s="115">
        <v>167</v>
      </c>
      <c r="K45" s="116">
        <v>172</v>
      </c>
      <c r="L45" s="115">
        <v>104</v>
      </c>
      <c r="M45" s="115">
        <v>112</v>
      </c>
      <c r="N45" s="116">
        <v>128</v>
      </c>
      <c r="O45" s="97">
        <f t="shared" si="4"/>
        <v>0.70270270270270274</v>
      </c>
      <c r="P45" s="98">
        <f t="shared" si="3"/>
        <v>0.6706586826347305</v>
      </c>
      <c r="Q45" s="99">
        <f t="shared" si="2"/>
        <v>0.7441860465116279</v>
      </c>
    </row>
    <row r="46" spans="2:17" x14ac:dyDescent="0.25">
      <c r="B46" s="93" t="s">
        <v>44</v>
      </c>
      <c r="C46" s="86">
        <v>27</v>
      </c>
      <c r="D46" s="87">
        <v>2</v>
      </c>
      <c r="E46" s="108"/>
      <c r="F46" s="104">
        <v>26</v>
      </c>
      <c r="G46" s="105">
        <v>20</v>
      </c>
      <c r="H46" s="106">
        <v>9</v>
      </c>
      <c r="I46" s="96">
        <v>154</v>
      </c>
      <c r="J46" s="96">
        <v>156</v>
      </c>
      <c r="K46" s="95">
        <v>156</v>
      </c>
      <c r="L46" s="96">
        <v>105</v>
      </c>
      <c r="M46" s="96">
        <v>125</v>
      </c>
      <c r="N46" s="95">
        <v>134</v>
      </c>
      <c r="O46" s="97">
        <f t="shared" si="4"/>
        <v>0.68181818181818177</v>
      </c>
      <c r="P46" s="98">
        <f t="shared" si="3"/>
        <v>0.80128205128205132</v>
      </c>
      <c r="Q46" s="99">
        <f t="shared" si="2"/>
        <v>0.85897435897435892</v>
      </c>
    </row>
    <row r="47" spans="2:17" x14ac:dyDescent="0.25">
      <c r="B47" s="117" t="s">
        <v>78</v>
      </c>
      <c r="C47" s="83"/>
      <c r="D47" s="87">
        <v>23</v>
      </c>
      <c r="E47" s="95">
        <v>19</v>
      </c>
      <c r="F47" s="83"/>
      <c r="G47" s="105">
        <v>8</v>
      </c>
      <c r="H47" s="106">
        <v>10</v>
      </c>
      <c r="I47" s="118"/>
      <c r="J47" s="96">
        <v>23</v>
      </c>
      <c r="K47" s="95">
        <v>42</v>
      </c>
      <c r="L47" s="118"/>
      <c r="M47" s="96">
        <v>8</v>
      </c>
      <c r="N47" s="95">
        <v>18</v>
      </c>
      <c r="O47" s="107"/>
      <c r="P47" s="98">
        <f t="shared" si="3"/>
        <v>0.34782608695652173</v>
      </c>
      <c r="Q47" s="99">
        <f t="shared" si="2"/>
        <v>0.42857142857142855</v>
      </c>
    </row>
    <row r="48" spans="2:17" ht="14.25" thickBot="1" x14ac:dyDescent="0.3">
      <c r="B48" s="119" t="s">
        <v>45</v>
      </c>
      <c r="C48" s="120">
        <v>37</v>
      </c>
      <c r="D48" s="121">
        <v>35</v>
      </c>
      <c r="E48" s="122">
        <v>36</v>
      </c>
      <c r="F48" s="123">
        <v>18</v>
      </c>
      <c r="G48" s="124">
        <v>39</v>
      </c>
      <c r="H48" s="125">
        <v>41</v>
      </c>
      <c r="I48" s="126">
        <v>220</v>
      </c>
      <c r="J48" s="126">
        <v>255</v>
      </c>
      <c r="K48" s="122">
        <v>291</v>
      </c>
      <c r="L48" s="126">
        <v>156</v>
      </c>
      <c r="M48" s="126">
        <v>195</v>
      </c>
      <c r="N48" s="122">
        <v>236</v>
      </c>
      <c r="O48" s="127">
        <f>L48/I48</f>
        <v>0.70909090909090911</v>
      </c>
      <c r="P48" s="128">
        <f t="shared" si="3"/>
        <v>0.76470588235294112</v>
      </c>
      <c r="Q48" s="99">
        <f t="shared" si="2"/>
        <v>0.81099656357388317</v>
      </c>
    </row>
    <row r="49" spans="1:26" ht="22.5" customHeight="1" thickBot="1" x14ac:dyDescent="0.3">
      <c r="B49" s="129" t="s">
        <v>0</v>
      </c>
      <c r="C49" s="130">
        <f t="shared" ref="C49:N49" si="5">SUM(C13:C48)</f>
        <v>1076</v>
      </c>
      <c r="D49" s="130">
        <f>SUM(D13:D48)</f>
        <v>1192</v>
      </c>
      <c r="E49" s="130">
        <f>SUM(E13:E48)</f>
        <v>1140</v>
      </c>
      <c r="F49" s="130">
        <f>SUM(F13:F48)</f>
        <v>1013</v>
      </c>
      <c r="G49" s="130">
        <f>SUM(G13:G48)</f>
        <v>950</v>
      </c>
      <c r="H49" s="130">
        <f>SUM(H13:H48)</f>
        <v>1017</v>
      </c>
      <c r="I49" s="130">
        <f t="shared" si="5"/>
        <v>23124</v>
      </c>
      <c r="J49" s="130">
        <f>SUM(J13:J48)</f>
        <v>24316</v>
      </c>
      <c r="K49" s="130">
        <f>SUM(K13:K48)</f>
        <v>25456</v>
      </c>
      <c r="L49" s="131">
        <f t="shared" si="5"/>
        <v>16380</v>
      </c>
      <c r="M49" s="131">
        <f t="shared" si="5"/>
        <v>17330</v>
      </c>
      <c r="N49" s="131">
        <f t="shared" si="5"/>
        <v>18347</v>
      </c>
      <c r="O49" s="132">
        <f>L49/I49</f>
        <v>0.70835495588998443</v>
      </c>
      <c r="P49" s="133">
        <f t="shared" si="3"/>
        <v>0.71269945714755711</v>
      </c>
      <c r="Q49" s="134">
        <f>N49/K49</f>
        <v>0.72073381521055935</v>
      </c>
    </row>
    <row r="51" spans="1:26" x14ac:dyDescent="0.25">
      <c r="A51" s="67" t="s">
        <v>84</v>
      </c>
    </row>
    <row r="52" spans="1:26" ht="6" customHeight="1" thickBot="1" x14ac:dyDescent="0.3"/>
    <row r="53" spans="1:26" ht="28.5" customHeight="1" thickBot="1" x14ac:dyDescent="0.3">
      <c r="B53" s="135" t="s">
        <v>50</v>
      </c>
      <c r="C53" s="135" t="s">
        <v>73</v>
      </c>
      <c r="D53" s="136"/>
      <c r="E53" s="137"/>
      <c r="F53" s="135" t="s">
        <v>74</v>
      </c>
      <c r="G53" s="136"/>
      <c r="H53" s="137"/>
      <c r="I53" s="135" t="s">
        <v>35</v>
      </c>
      <c r="J53" s="136"/>
      <c r="K53" s="137"/>
      <c r="L53" s="135" t="s">
        <v>36</v>
      </c>
      <c r="M53" s="136"/>
      <c r="N53" s="137"/>
      <c r="O53" s="135" t="s">
        <v>37</v>
      </c>
      <c r="P53" s="136"/>
      <c r="Q53" s="137"/>
    </row>
    <row r="54" spans="1:26" s="81" customFormat="1" ht="18" customHeight="1" thickBot="1" x14ac:dyDescent="0.25">
      <c r="A54" s="75"/>
      <c r="B54" s="76"/>
      <c r="C54" s="77" t="s">
        <v>76</v>
      </c>
      <c r="D54" s="78" t="s">
        <v>77</v>
      </c>
      <c r="E54" s="78" t="s">
        <v>83</v>
      </c>
      <c r="F54" s="78" t="s">
        <v>76</v>
      </c>
      <c r="G54" s="78" t="s">
        <v>77</v>
      </c>
      <c r="H54" s="78" t="s">
        <v>83</v>
      </c>
      <c r="I54" s="78" t="s">
        <v>76</v>
      </c>
      <c r="J54" s="78" t="s">
        <v>77</v>
      </c>
      <c r="K54" s="78" t="s">
        <v>83</v>
      </c>
      <c r="L54" s="78" t="s">
        <v>76</v>
      </c>
      <c r="M54" s="78" t="s">
        <v>77</v>
      </c>
      <c r="N54" s="78" t="s">
        <v>83</v>
      </c>
      <c r="O54" s="78" t="s">
        <v>76</v>
      </c>
      <c r="P54" s="78">
        <v>2015</v>
      </c>
      <c r="Q54" s="78" t="s">
        <v>83</v>
      </c>
      <c r="R54" s="80"/>
      <c r="S54" s="80"/>
      <c r="T54" s="80"/>
      <c r="U54" s="80"/>
      <c r="V54" s="80"/>
      <c r="W54" s="80"/>
      <c r="X54" s="80"/>
      <c r="Y54" s="80"/>
      <c r="Z54" s="80"/>
    </row>
    <row r="55" spans="1:26" x14ac:dyDescent="0.25">
      <c r="B55" s="138" t="s">
        <v>51</v>
      </c>
      <c r="C55" s="139">
        <v>4</v>
      </c>
      <c r="D55" s="140">
        <v>4</v>
      </c>
      <c r="E55" s="141">
        <v>0</v>
      </c>
      <c r="F55" s="139">
        <v>1</v>
      </c>
      <c r="G55" s="140">
        <v>2</v>
      </c>
      <c r="H55" s="141">
        <v>2</v>
      </c>
      <c r="I55" s="140">
        <v>49</v>
      </c>
      <c r="J55" s="140">
        <v>53</v>
      </c>
      <c r="K55" s="141">
        <v>53</v>
      </c>
      <c r="L55" s="140">
        <v>21</v>
      </c>
      <c r="M55" s="140">
        <v>23</v>
      </c>
      <c r="N55" s="142">
        <v>25</v>
      </c>
      <c r="O55" s="97">
        <f t="shared" ref="O55:Q59" si="6">L55/I55</f>
        <v>0.42857142857142855</v>
      </c>
      <c r="P55" s="143">
        <f t="shared" si="6"/>
        <v>0.43396226415094341</v>
      </c>
      <c r="Q55" s="92">
        <f t="shared" si="6"/>
        <v>0.47169811320754718</v>
      </c>
    </row>
    <row r="56" spans="1:26" x14ac:dyDescent="0.25">
      <c r="B56" s="144" t="s">
        <v>52</v>
      </c>
      <c r="C56" s="103">
        <v>0</v>
      </c>
      <c r="D56" s="103">
        <v>3</v>
      </c>
      <c r="E56" s="102">
        <v>0</v>
      </c>
      <c r="F56" s="103">
        <v>0</v>
      </c>
      <c r="G56" s="103">
        <v>0</v>
      </c>
      <c r="H56" s="142">
        <v>1</v>
      </c>
      <c r="I56" s="103">
        <v>15</v>
      </c>
      <c r="J56" s="103">
        <v>18</v>
      </c>
      <c r="K56" s="102">
        <v>18</v>
      </c>
      <c r="L56" s="103">
        <v>6</v>
      </c>
      <c r="M56" s="103">
        <v>6</v>
      </c>
      <c r="N56" s="102">
        <v>7</v>
      </c>
      <c r="O56" s="97">
        <f t="shared" si="6"/>
        <v>0.4</v>
      </c>
      <c r="P56" s="98">
        <f t="shared" si="6"/>
        <v>0.33333333333333331</v>
      </c>
      <c r="Q56" s="99">
        <f t="shared" si="6"/>
        <v>0.3888888888888889</v>
      </c>
    </row>
    <row r="57" spans="1:26" x14ac:dyDescent="0.25">
      <c r="B57" s="144" t="s">
        <v>53</v>
      </c>
      <c r="C57" s="103">
        <v>12</v>
      </c>
      <c r="D57" s="103">
        <v>4</v>
      </c>
      <c r="E57" s="102">
        <v>2</v>
      </c>
      <c r="F57" s="103">
        <v>2</v>
      </c>
      <c r="G57" s="103">
        <v>12</v>
      </c>
      <c r="H57" s="142">
        <v>0</v>
      </c>
      <c r="I57" s="103">
        <v>145</v>
      </c>
      <c r="J57" s="103">
        <v>149</v>
      </c>
      <c r="K57" s="102">
        <v>151</v>
      </c>
      <c r="L57" s="103">
        <v>55</v>
      </c>
      <c r="M57" s="103">
        <v>67</v>
      </c>
      <c r="N57" s="102">
        <v>67</v>
      </c>
      <c r="O57" s="97">
        <f t="shared" si="6"/>
        <v>0.37931034482758619</v>
      </c>
      <c r="P57" s="98">
        <f t="shared" si="6"/>
        <v>0.44966442953020136</v>
      </c>
      <c r="Q57" s="99">
        <f t="shared" si="6"/>
        <v>0.44370860927152317</v>
      </c>
    </row>
    <row r="58" spans="1:26" ht="14.25" thickBot="1" x14ac:dyDescent="0.3">
      <c r="B58" s="144" t="s">
        <v>54</v>
      </c>
      <c r="C58" s="145">
        <v>0</v>
      </c>
      <c r="D58" s="146">
        <v>0</v>
      </c>
      <c r="E58" s="147">
        <v>0</v>
      </c>
      <c r="F58" s="145">
        <v>1</v>
      </c>
      <c r="G58" s="146">
        <v>0</v>
      </c>
      <c r="H58" s="148">
        <v>0</v>
      </c>
      <c r="I58" s="146">
        <v>10</v>
      </c>
      <c r="J58" s="146">
        <v>10</v>
      </c>
      <c r="K58" s="147">
        <v>10</v>
      </c>
      <c r="L58" s="146">
        <v>3</v>
      </c>
      <c r="M58" s="146">
        <v>3</v>
      </c>
      <c r="N58" s="147">
        <v>3</v>
      </c>
      <c r="O58" s="149">
        <f t="shared" si="6"/>
        <v>0.3</v>
      </c>
      <c r="P58" s="150">
        <f t="shared" si="6"/>
        <v>0.3</v>
      </c>
      <c r="Q58" s="151">
        <f t="shared" si="6"/>
        <v>0.3</v>
      </c>
    </row>
    <row r="59" spans="1:26" ht="23.25" customHeight="1" thickBot="1" x14ac:dyDescent="0.3">
      <c r="B59" s="152" t="s">
        <v>0</v>
      </c>
      <c r="C59" s="153">
        <f t="shared" ref="C59:N59" si="7">SUM(C55:C58)</f>
        <v>16</v>
      </c>
      <c r="D59" s="153">
        <f t="shared" si="7"/>
        <v>11</v>
      </c>
      <c r="E59" s="153">
        <f t="shared" si="7"/>
        <v>2</v>
      </c>
      <c r="F59" s="153">
        <f t="shared" si="7"/>
        <v>4</v>
      </c>
      <c r="G59" s="153">
        <f t="shared" si="7"/>
        <v>14</v>
      </c>
      <c r="H59" s="153">
        <f t="shared" si="7"/>
        <v>3</v>
      </c>
      <c r="I59" s="153">
        <f t="shared" si="7"/>
        <v>219</v>
      </c>
      <c r="J59" s="153">
        <f t="shared" si="7"/>
        <v>230</v>
      </c>
      <c r="K59" s="153">
        <f t="shared" si="7"/>
        <v>232</v>
      </c>
      <c r="L59" s="153">
        <f t="shared" si="7"/>
        <v>85</v>
      </c>
      <c r="M59" s="153">
        <f t="shared" si="7"/>
        <v>99</v>
      </c>
      <c r="N59" s="153">
        <f t="shared" si="7"/>
        <v>102</v>
      </c>
      <c r="O59" s="154">
        <f t="shared" si="6"/>
        <v>0.38812785388127852</v>
      </c>
      <c r="P59" s="154">
        <f t="shared" si="6"/>
        <v>0.43043478260869567</v>
      </c>
      <c r="Q59" s="155">
        <f>N59/K59</f>
        <v>0.43965517241379309</v>
      </c>
    </row>
  </sheetData>
  <sheetProtection password="EA4F" sheet="1" objects="1" scenarios="1"/>
  <mergeCells count="13">
    <mergeCell ref="O11:Q11"/>
    <mergeCell ref="O53:Q53"/>
    <mergeCell ref="F11:H11"/>
    <mergeCell ref="F53:H53"/>
    <mergeCell ref="I11:K11"/>
    <mergeCell ref="I53:K53"/>
    <mergeCell ref="L11:N11"/>
    <mergeCell ref="L53:N53"/>
    <mergeCell ref="A8:B8"/>
    <mergeCell ref="B11:B12"/>
    <mergeCell ref="B53:B54"/>
    <mergeCell ref="C11:E11"/>
    <mergeCell ref="C53:E53"/>
  </mergeCells>
  <printOptions horizontalCentered="1" verticalCentered="1"/>
  <pageMargins left="0.19685039370078741" right="0.27559055118110237" top="0.47244094488188981" bottom="0.74803149606299213" header="0.31496062992125984" footer="0.31496062992125984"/>
  <pageSetup scale="62" orientation="landscape" r:id="rId1"/>
  <ignoredErrors>
    <ignoredError sqref="C12:O12 Q12 C54:O54 Q5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Z26"/>
  <sheetViews>
    <sheetView showGridLines="0" zoomScaleNormal="100" zoomScaleSheetLayoutView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1" sqref="B11:B12"/>
    </sheetView>
  </sheetViews>
  <sheetFormatPr baseColWidth="10" defaultRowHeight="13.5" x14ac:dyDescent="0.25"/>
  <cols>
    <col min="1" max="1" width="3.7109375" style="69" customWidth="1"/>
    <col min="2" max="2" width="27.85546875" style="70" customWidth="1"/>
    <col min="3" max="3" width="6.7109375" style="70" bestFit="1" customWidth="1"/>
    <col min="4" max="5" width="6.7109375" style="70" customWidth="1"/>
    <col min="6" max="6" width="6.7109375" style="70" bestFit="1" customWidth="1"/>
    <col min="7" max="8" width="6.7109375" style="70" customWidth="1"/>
    <col min="9" max="9" width="6.140625" style="70" bestFit="1" customWidth="1"/>
    <col min="10" max="11" width="6.140625" style="70" customWidth="1"/>
    <col min="12" max="12" width="6.140625" style="70" bestFit="1" customWidth="1"/>
    <col min="13" max="14" width="6.140625" style="70" customWidth="1"/>
    <col min="15" max="15" width="10.42578125" style="70" bestFit="1" customWidth="1"/>
    <col min="16" max="17" width="9.28515625" style="70" customWidth="1"/>
    <col min="18" max="18" width="3.7109375" style="70" customWidth="1"/>
    <col min="19" max="21" width="6.140625" style="70" bestFit="1" customWidth="1"/>
    <col min="22" max="22" width="7.5703125" style="70" bestFit="1" customWidth="1"/>
    <col min="23" max="24" width="8" style="70" bestFit="1" customWidth="1"/>
    <col min="25" max="25" width="7.85546875" style="70" customWidth="1"/>
    <col min="26" max="26" width="8" style="70" bestFit="1" customWidth="1"/>
    <col min="27" max="16384" width="11.42578125" style="2"/>
  </cols>
  <sheetData>
    <row r="7" spans="1:26" ht="12.7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65" t="s">
        <v>57</v>
      </c>
      <c r="B8" s="6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66"/>
      <c r="T8" s="66"/>
      <c r="U8" s="66"/>
      <c r="V8" s="66"/>
      <c r="W8" s="66"/>
      <c r="X8" s="2"/>
      <c r="Y8" s="2"/>
      <c r="Z8" s="2"/>
    </row>
    <row r="9" spans="1:26" ht="15.75" customHeight="1" x14ac:dyDescent="0.25">
      <c r="A9" s="67" t="s">
        <v>85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68"/>
      <c r="T9" s="68"/>
      <c r="U9" s="68"/>
      <c r="V9" s="68"/>
      <c r="W9" s="68"/>
      <c r="X9" s="2"/>
      <c r="Y9" s="2"/>
      <c r="Z9" s="2"/>
    </row>
    <row r="10" spans="1:26" ht="14.25" thickBot="1" x14ac:dyDescent="0.3"/>
    <row r="11" spans="1:26" s="158" customFormat="1" ht="28.5" customHeight="1" thickBot="1" x14ac:dyDescent="0.3">
      <c r="A11" s="156"/>
      <c r="B11" s="135" t="s">
        <v>29</v>
      </c>
      <c r="C11" s="72" t="s">
        <v>33</v>
      </c>
      <c r="D11" s="73"/>
      <c r="E11" s="74"/>
      <c r="F11" s="72" t="s">
        <v>34</v>
      </c>
      <c r="G11" s="73"/>
      <c r="H11" s="74"/>
      <c r="I11" s="72" t="s">
        <v>35</v>
      </c>
      <c r="J11" s="73"/>
      <c r="K11" s="74"/>
      <c r="L11" s="72" t="s">
        <v>36</v>
      </c>
      <c r="M11" s="73"/>
      <c r="N11" s="74"/>
      <c r="O11" s="135" t="s">
        <v>37</v>
      </c>
      <c r="P11" s="136"/>
      <c r="Q11" s="137"/>
      <c r="R11" s="157"/>
      <c r="S11" s="157"/>
      <c r="T11" s="157"/>
      <c r="U11" s="157"/>
      <c r="V11" s="157"/>
      <c r="W11" s="157"/>
      <c r="X11" s="157"/>
      <c r="Y11" s="157"/>
      <c r="Z11" s="157"/>
    </row>
    <row r="12" spans="1:26" s="81" customFormat="1" thickBot="1" x14ac:dyDescent="0.25">
      <c r="A12" s="75"/>
      <c r="B12" s="76"/>
      <c r="C12" s="78" t="s">
        <v>76</v>
      </c>
      <c r="D12" s="78" t="s">
        <v>77</v>
      </c>
      <c r="E12" s="159" t="s">
        <v>83</v>
      </c>
      <c r="F12" s="78" t="s">
        <v>76</v>
      </c>
      <c r="G12" s="77" t="s">
        <v>77</v>
      </c>
      <c r="H12" s="160" t="s">
        <v>83</v>
      </c>
      <c r="I12" s="78" t="s">
        <v>76</v>
      </c>
      <c r="J12" s="78" t="s">
        <v>77</v>
      </c>
      <c r="K12" s="159" t="s">
        <v>83</v>
      </c>
      <c r="L12" s="78" t="s">
        <v>76</v>
      </c>
      <c r="M12" s="78" t="s">
        <v>77</v>
      </c>
      <c r="N12" s="78" t="s">
        <v>83</v>
      </c>
      <c r="O12" s="78" t="s">
        <v>76</v>
      </c>
      <c r="P12" s="77">
        <v>2015</v>
      </c>
      <c r="Q12" s="160" t="s">
        <v>83</v>
      </c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15" x14ac:dyDescent="0.25">
      <c r="B13" s="161" t="s">
        <v>68</v>
      </c>
      <c r="C13" s="162">
        <v>26</v>
      </c>
      <c r="D13" s="163">
        <v>27</v>
      </c>
      <c r="E13" s="164">
        <v>26</v>
      </c>
      <c r="F13" s="162">
        <v>22</v>
      </c>
      <c r="G13" s="163">
        <v>46</v>
      </c>
      <c r="H13" s="165">
        <v>19</v>
      </c>
      <c r="I13" s="162">
        <v>712</v>
      </c>
      <c r="J13" s="166">
        <v>739</v>
      </c>
      <c r="K13" s="164">
        <v>765</v>
      </c>
      <c r="L13" s="167">
        <v>634</v>
      </c>
      <c r="M13" s="163">
        <v>680</v>
      </c>
      <c r="N13" s="164">
        <v>699</v>
      </c>
      <c r="O13" s="168">
        <f t="shared" ref="O13:O23" si="0">L13/I13</f>
        <v>0.8904494382022472</v>
      </c>
      <c r="P13" s="169">
        <f t="shared" ref="P13:P23" si="1">M13/J13</f>
        <v>0.92016238159675234</v>
      </c>
      <c r="Q13" s="170">
        <f>N13/K13</f>
        <v>0.9137254901960784</v>
      </c>
    </row>
    <row r="14" spans="1:26" ht="15" x14ac:dyDescent="0.25">
      <c r="B14" s="144" t="s">
        <v>70</v>
      </c>
      <c r="C14" s="171">
        <v>0</v>
      </c>
      <c r="D14" s="172">
        <v>0</v>
      </c>
      <c r="E14" s="173">
        <v>0</v>
      </c>
      <c r="F14" s="174"/>
      <c r="G14" s="172">
        <v>1</v>
      </c>
      <c r="H14" s="173">
        <v>1</v>
      </c>
      <c r="I14" s="171">
        <v>167</v>
      </c>
      <c r="J14" s="175">
        <v>167</v>
      </c>
      <c r="K14" s="173">
        <v>167</v>
      </c>
      <c r="L14" s="176">
        <v>128</v>
      </c>
      <c r="M14" s="172">
        <v>129</v>
      </c>
      <c r="N14" s="173">
        <v>130</v>
      </c>
      <c r="O14" s="177">
        <f t="shared" si="0"/>
        <v>0.76646706586826352</v>
      </c>
      <c r="P14" s="178">
        <f t="shared" si="1"/>
        <v>0.77245508982035926</v>
      </c>
      <c r="Q14" s="179">
        <f t="shared" ref="Q14:Q25" si="2">N14/K14</f>
        <v>0.77844311377245512</v>
      </c>
    </row>
    <row r="15" spans="1:26" ht="15" x14ac:dyDescent="0.25">
      <c r="B15" s="144" t="s">
        <v>67</v>
      </c>
      <c r="C15" s="171">
        <v>7</v>
      </c>
      <c r="D15" s="172">
        <v>0</v>
      </c>
      <c r="E15" s="173">
        <v>0</v>
      </c>
      <c r="F15" s="171">
        <v>7</v>
      </c>
      <c r="G15" s="172">
        <v>1</v>
      </c>
      <c r="H15" s="173">
        <v>0</v>
      </c>
      <c r="I15" s="171">
        <v>15</v>
      </c>
      <c r="J15" s="175">
        <v>15</v>
      </c>
      <c r="K15" s="173">
        <v>15</v>
      </c>
      <c r="L15" s="176">
        <v>14</v>
      </c>
      <c r="M15" s="172">
        <v>15</v>
      </c>
      <c r="N15" s="173">
        <v>15</v>
      </c>
      <c r="O15" s="177">
        <f t="shared" si="0"/>
        <v>0.93333333333333335</v>
      </c>
      <c r="P15" s="178">
        <f t="shared" si="1"/>
        <v>1</v>
      </c>
      <c r="Q15" s="179">
        <f t="shared" si="2"/>
        <v>1</v>
      </c>
    </row>
    <row r="16" spans="1:26" ht="15" x14ac:dyDescent="0.25">
      <c r="B16" s="144" t="s">
        <v>71</v>
      </c>
      <c r="C16" s="171">
        <v>0</v>
      </c>
      <c r="D16" s="172">
        <v>0</v>
      </c>
      <c r="E16" s="173">
        <v>0</v>
      </c>
      <c r="F16" s="171">
        <v>2</v>
      </c>
      <c r="G16" s="172">
        <v>1</v>
      </c>
      <c r="H16" s="173">
        <v>1</v>
      </c>
      <c r="I16" s="171">
        <v>300</v>
      </c>
      <c r="J16" s="175">
        <v>300</v>
      </c>
      <c r="K16" s="173">
        <v>300</v>
      </c>
      <c r="L16" s="176">
        <v>253</v>
      </c>
      <c r="M16" s="172">
        <v>254</v>
      </c>
      <c r="N16" s="173">
        <v>255</v>
      </c>
      <c r="O16" s="177">
        <f t="shared" si="0"/>
        <v>0.84333333333333338</v>
      </c>
      <c r="P16" s="178">
        <f t="shared" si="1"/>
        <v>0.84666666666666668</v>
      </c>
      <c r="Q16" s="179">
        <f t="shared" si="2"/>
        <v>0.85</v>
      </c>
    </row>
    <row r="17" spans="1:26" ht="15" x14ac:dyDescent="0.25">
      <c r="B17" s="144" t="s">
        <v>72</v>
      </c>
      <c r="C17" s="171">
        <v>11</v>
      </c>
      <c r="D17" s="172">
        <v>9</v>
      </c>
      <c r="E17" s="173">
        <v>10</v>
      </c>
      <c r="F17" s="171">
        <v>11</v>
      </c>
      <c r="G17" s="172">
        <v>7</v>
      </c>
      <c r="H17" s="173">
        <v>8</v>
      </c>
      <c r="I17" s="171">
        <v>488</v>
      </c>
      <c r="J17" s="175">
        <v>497</v>
      </c>
      <c r="K17" s="173">
        <v>507</v>
      </c>
      <c r="L17" s="176">
        <v>448</v>
      </c>
      <c r="M17" s="172">
        <v>455</v>
      </c>
      <c r="N17" s="173">
        <v>463</v>
      </c>
      <c r="O17" s="177">
        <f t="shared" si="0"/>
        <v>0.91803278688524592</v>
      </c>
      <c r="P17" s="178">
        <f t="shared" si="1"/>
        <v>0.91549295774647887</v>
      </c>
      <c r="Q17" s="179">
        <f t="shared" si="2"/>
        <v>0.91321499013806706</v>
      </c>
    </row>
    <row r="18" spans="1:26" ht="15" x14ac:dyDescent="0.25">
      <c r="B18" s="144" t="s">
        <v>69</v>
      </c>
      <c r="C18" s="171">
        <v>0</v>
      </c>
      <c r="D18" s="172">
        <v>0</v>
      </c>
      <c r="E18" s="173">
        <v>0</v>
      </c>
      <c r="F18" s="171">
        <v>1</v>
      </c>
      <c r="G18" s="172">
        <v>0</v>
      </c>
      <c r="H18" s="173">
        <v>0</v>
      </c>
      <c r="I18" s="171">
        <v>97</v>
      </c>
      <c r="J18" s="175">
        <v>97</v>
      </c>
      <c r="K18" s="173">
        <v>97</v>
      </c>
      <c r="L18" s="176">
        <v>85</v>
      </c>
      <c r="M18" s="172">
        <v>85</v>
      </c>
      <c r="N18" s="180">
        <v>85</v>
      </c>
      <c r="O18" s="181">
        <f t="shared" si="0"/>
        <v>0.87628865979381443</v>
      </c>
      <c r="P18" s="178">
        <f t="shared" si="1"/>
        <v>0.87628865979381443</v>
      </c>
      <c r="Q18" s="179">
        <f t="shared" si="2"/>
        <v>0.87628865979381443</v>
      </c>
    </row>
    <row r="19" spans="1:26" ht="15" x14ac:dyDescent="0.25">
      <c r="B19" s="144" t="s">
        <v>58</v>
      </c>
      <c r="C19" s="171">
        <v>15</v>
      </c>
      <c r="D19" s="172">
        <v>9</v>
      </c>
      <c r="E19" s="173">
        <v>9</v>
      </c>
      <c r="F19" s="171">
        <v>11</v>
      </c>
      <c r="G19" s="172">
        <v>10</v>
      </c>
      <c r="H19" s="173">
        <v>9</v>
      </c>
      <c r="I19" s="171">
        <v>145</v>
      </c>
      <c r="J19" s="175">
        <v>154</v>
      </c>
      <c r="K19" s="173">
        <v>163</v>
      </c>
      <c r="L19" s="176">
        <v>127</v>
      </c>
      <c r="M19" s="172">
        <v>137</v>
      </c>
      <c r="N19" s="180">
        <v>146</v>
      </c>
      <c r="O19" s="181">
        <f t="shared" si="0"/>
        <v>0.87586206896551722</v>
      </c>
      <c r="P19" s="178">
        <f t="shared" si="1"/>
        <v>0.88961038961038963</v>
      </c>
      <c r="Q19" s="179">
        <f t="shared" si="2"/>
        <v>0.89570552147239269</v>
      </c>
    </row>
    <row r="20" spans="1:26" ht="15" x14ac:dyDescent="0.25">
      <c r="B20" s="144" t="s">
        <v>49</v>
      </c>
      <c r="C20" s="171">
        <v>14</v>
      </c>
      <c r="D20" s="172">
        <v>9</v>
      </c>
      <c r="E20" s="173">
        <v>18</v>
      </c>
      <c r="F20" s="171">
        <v>8</v>
      </c>
      <c r="G20" s="172">
        <v>20</v>
      </c>
      <c r="H20" s="173">
        <v>12</v>
      </c>
      <c r="I20" s="171">
        <v>66</v>
      </c>
      <c r="J20" s="175">
        <v>75</v>
      </c>
      <c r="K20" s="173">
        <v>93</v>
      </c>
      <c r="L20" s="176">
        <v>36</v>
      </c>
      <c r="M20" s="172">
        <v>56</v>
      </c>
      <c r="N20" s="180">
        <v>68</v>
      </c>
      <c r="O20" s="181">
        <f t="shared" si="0"/>
        <v>0.54545454545454541</v>
      </c>
      <c r="P20" s="178">
        <f t="shared" si="1"/>
        <v>0.7466666666666667</v>
      </c>
      <c r="Q20" s="179">
        <f t="shared" si="2"/>
        <v>0.73118279569892475</v>
      </c>
    </row>
    <row r="21" spans="1:26" ht="15" x14ac:dyDescent="0.25">
      <c r="B21" s="144" t="s">
        <v>65</v>
      </c>
      <c r="C21" s="171">
        <v>14</v>
      </c>
      <c r="D21" s="172">
        <v>17</v>
      </c>
      <c r="E21" s="173">
        <v>13</v>
      </c>
      <c r="F21" s="171">
        <v>14</v>
      </c>
      <c r="G21" s="172">
        <v>12</v>
      </c>
      <c r="H21" s="173">
        <v>11</v>
      </c>
      <c r="I21" s="171">
        <v>58</v>
      </c>
      <c r="J21" s="175">
        <v>75</v>
      </c>
      <c r="K21" s="173">
        <v>88</v>
      </c>
      <c r="L21" s="176">
        <v>39</v>
      </c>
      <c r="M21" s="172">
        <v>51</v>
      </c>
      <c r="N21" s="180">
        <v>62</v>
      </c>
      <c r="O21" s="181">
        <f t="shared" si="0"/>
        <v>0.67241379310344829</v>
      </c>
      <c r="P21" s="178">
        <f t="shared" si="1"/>
        <v>0.68</v>
      </c>
      <c r="Q21" s="179">
        <f t="shared" si="2"/>
        <v>0.70454545454545459</v>
      </c>
    </row>
    <row r="22" spans="1:26" ht="15" x14ac:dyDescent="0.25">
      <c r="B22" s="144" t="s">
        <v>28</v>
      </c>
      <c r="C22" s="171">
        <v>1</v>
      </c>
      <c r="D22" s="172">
        <v>0</v>
      </c>
      <c r="E22" s="173">
        <v>0</v>
      </c>
      <c r="F22" s="171">
        <v>1</v>
      </c>
      <c r="G22" s="172">
        <v>1</v>
      </c>
      <c r="H22" s="173">
        <v>1</v>
      </c>
      <c r="I22" s="171">
        <v>18</v>
      </c>
      <c r="J22" s="175">
        <v>18</v>
      </c>
      <c r="K22" s="173">
        <v>18</v>
      </c>
      <c r="L22" s="176">
        <v>14</v>
      </c>
      <c r="M22" s="172">
        <v>15</v>
      </c>
      <c r="N22" s="180">
        <v>16</v>
      </c>
      <c r="O22" s="181">
        <f t="shared" si="0"/>
        <v>0.77777777777777779</v>
      </c>
      <c r="P22" s="178">
        <f t="shared" si="1"/>
        <v>0.83333333333333337</v>
      </c>
      <c r="Q22" s="179">
        <f t="shared" si="2"/>
        <v>0.88888888888888884</v>
      </c>
    </row>
    <row r="23" spans="1:26" ht="15" x14ac:dyDescent="0.25">
      <c r="B23" s="182" t="s">
        <v>45</v>
      </c>
      <c r="C23" s="183">
        <v>18</v>
      </c>
      <c r="D23" s="184">
        <v>15</v>
      </c>
      <c r="E23" s="180">
        <v>25</v>
      </c>
      <c r="F23" s="183">
        <v>17</v>
      </c>
      <c r="G23" s="184">
        <v>18</v>
      </c>
      <c r="H23" s="180">
        <v>6</v>
      </c>
      <c r="I23" s="183">
        <v>58</v>
      </c>
      <c r="J23" s="185">
        <v>73</v>
      </c>
      <c r="K23" s="180">
        <v>98</v>
      </c>
      <c r="L23" s="186">
        <v>39</v>
      </c>
      <c r="M23" s="184">
        <v>57</v>
      </c>
      <c r="N23" s="180">
        <v>63</v>
      </c>
      <c r="O23" s="181">
        <f t="shared" si="0"/>
        <v>0.67241379310344829</v>
      </c>
      <c r="P23" s="187">
        <f t="shared" si="1"/>
        <v>0.78082191780821919</v>
      </c>
      <c r="Q23" s="188">
        <f t="shared" si="2"/>
        <v>0.6428571428571429</v>
      </c>
    </row>
    <row r="24" spans="1:26" ht="15" x14ac:dyDescent="0.25">
      <c r="B24" s="144" t="s">
        <v>87</v>
      </c>
      <c r="C24" s="189"/>
      <c r="D24" s="190"/>
      <c r="E24" s="173">
        <v>13</v>
      </c>
      <c r="F24" s="189"/>
      <c r="G24" s="190"/>
      <c r="H24" s="173">
        <v>2</v>
      </c>
      <c r="I24" s="189"/>
      <c r="J24" s="190"/>
      <c r="K24" s="173">
        <v>13</v>
      </c>
      <c r="L24" s="191"/>
      <c r="M24" s="190"/>
      <c r="N24" s="173">
        <v>2</v>
      </c>
      <c r="O24" s="192"/>
      <c r="P24" s="193"/>
      <c r="Q24" s="179">
        <f t="shared" si="2"/>
        <v>0.15384615384615385</v>
      </c>
    </row>
    <row r="25" spans="1:26" ht="15.75" thickBot="1" x14ac:dyDescent="0.3">
      <c r="B25" s="194" t="s">
        <v>88</v>
      </c>
      <c r="C25" s="195"/>
      <c r="D25" s="196"/>
      <c r="E25" s="197">
        <v>3</v>
      </c>
      <c r="F25" s="195"/>
      <c r="G25" s="196"/>
      <c r="H25" s="197">
        <v>0</v>
      </c>
      <c r="I25" s="195"/>
      <c r="J25" s="196"/>
      <c r="K25" s="197">
        <v>3</v>
      </c>
      <c r="L25" s="198"/>
      <c r="M25" s="196"/>
      <c r="N25" s="197">
        <v>0</v>
      </c>
      <c r="O25" s="199"/>
      <c r="P25" s="200"/>
      <c r="Q25" s="201">
        <f t="shared" si="2"/>
        <v>0</v>
      </c>
    </row>
    <row r="26" spans="1:26" s="81" customFormat="1" ht="21" customHeight="1" thickBot="1" x14ac:dyDescent="0.25">
      <c r="A26" s="75"/>
      <c r="B26" s="202" t="s">
        <v>0</v>
      </c>
      <c r="C26" s="203">
        <f t="shared" ref="C26:N26" si="3">SUM(C13:C25)</f>
        <v>106</v>
      </c>
      <c r="D26" s="204">
        <f t="shared" si="3"/>
        <v>86</v>
      </c>
      <c r="E26" s="204">
        <f t="shared" si="3"/>
        <v>117</v>
      </c>
      <c r="F26" s="203">
        <f t="shared" si="3"/>
        <v>94</v>
      </c>
      <c r="G26" s="202">
        <f t="shared" si="3"/>
        <v>117</v>
      </c>
      <c r="H26" s="202">
        <f t="shared" si="3"/>
        <v>70</v>
      </c>
      <c r="I26" s="203">
        <f t="shared" si="3"/>
        <v>2124</v>
      </c>
      <c r="J26" s="204">
        <f t="shared" si="3"/>
        <v>2210</v>
      </c>
      <c r="K26" s="204">
        <f t="shared" si="3"/>
        <v>2327</v>
      </c>
      <c r="L26" s="203">
        <f t="shared" si="3"/>
        <v>1817</v>
      </c>
      <c r="M26" s="204">
        <f t="shared" si="3"/>
        <v>1934</v>
      </c>
      <c r="N26" s="204">
        <f t="shared" si="3"/>
        <v>2004</v>
      </c>
      <c r="O26" s="205">
        <f>L26/I26</f>
        <v>0.85546139359698681</v>
      </c>
      <c r="P26" s="206">
        <f>M26/J26</f>
        <v>0.8751131221719457</v>
      </c>
      <c r="Q26" s="207">
        <f>N26/K26</f>
        <v>0.86119467125053717</v>
      </c>
      <c r="R26" s="80"/>
      <c r="S26" s="80"/>
      <c r="T26" s="80"/>
      <c r="U26" s="80"/>
      <c r="V26" s="80"/>
      <c r="W26" s="80"/>
      <c r="X26" s="80"/>
      <c r="Y26" s="80"/>
      <c r="Z26" s="80"/>
    </row>
  </sheetData>
  <sheetProtection password="EA4F" sheet="1" objects="1" scenarios="1"/>
  <mergeCells count="7">
    <mergeCell ref="L11:N11"/>
    <mergeCell ref="O11:Q11"/>
    <mergeCell ref="A8:B8"/>
    <mergeCell ref="B11:B12"/>
    <mergeCell ref="C11:E11"/>
    <mergeCell ref="F11:H11"/>
    <mergeCell ref="I11:K11"/>
  </mergeCells>
  <printOptions horizontalCentered="1"/>
  <pageMargins left="0.19685039370078741" right="0.27559055118110237" top="0.47244094488188981" bottom="0.74803149606299213" header="0.31496062992125984" footer="0.31496062992125984"/>
  <pageSetup scale="96" orientation="landscape" r:id="rId1"/>
  <ignoredErrors>
    <ignoredError sqref="C12:E12 F12:Q1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T17"/>
  <sheetViews>
    <sheetView showGridLines="0" zoomScaleNormal="100" zoomScaleSheetLayoutView="100" workbookViewId="0">
      <selection activeCell="B11" sqref="B11:B12"/>
    </sheetView>
  </sheetViews>
  <sheetFormatPr baseColWidth="10" defaultRowHeight="12.75" x14ac:dyDescent="0.2"/>
  <cols>
    <col min="1" max="1" width="3" style="2" customWidth="1"/>
    <col min="2" max="2" width="10.140625" style="2" customWidth="1"/>
    <col min="3" max="3" width="28.28515625" style="2" bestFit="1" customWidth="1"/>
    <col min="4" max="4" width="10.7109375" style="2" customWidth="1"/>
    <col min="5" max="5" width="11.5703125" style="2" customWidth="1"/>
    <col min="6" max="6" width="12.140625" style="2" bestFit="1" customWidth="1"/>
    <col min="7" max="7" width="11.140625" style="2" customWidth="1"/>
    <col min="8" max="8" width="3.28515625" style="2" customWidth="1"/>
    <col min="9" max="9" width="11.42578125" style="2"/>
    <col min="10" max="10" width="2.85546875" style="2" customWidth="1"/>
    <col min="11" max="11" width="8.7109375" style="2" customWidth="1"/>
    <col min="12" max="16384" width="11.42578125" style="2"/>
  </cols>
  <sheetData>
    <row r="8" spans="1:20" ht="17.100000000000001" customHeight="1" x14ac:dyDescent="0.25">
      <c r="A8" s="65" t="s">
        <v>48</v>
      </c>
      <c r="B8" s="6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6"/>
      <c r="Q8" s="66"/>
      <c r="R8" s="66"/>
      <c r="S8" s="66"/>
      <c r="T8" s="66"/>
    </row>
    <row r="9" spans="1:20" ht="17.100000000000001" customHeight="1" x14ac:dyDescent="0.25">
      <c r="A9" s="67" t="s">
        <v>86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8"/>
      <c r="Q9" s="68"/>
      <c r="R9" s="68"/>
      <c r="S9" s="68"/>
      <c r="T9" s="68"/>
    </row>
    <row r="10" spans="1:20" ht="13.5" thickBot="1" x14ac:dyDescent="0.25"/>
    <row r="11" spans="1:20" ht="13.5" thickBot="1" x14ac:dyDescent="0.25">
      <c r="B11" s="54" t="s">
        <v>1</v>
      </c>
      <c r="C11" s="208" t="s">
        <v>22</v>
      </c>
      <c r="D11" s="209" t="s">
        <v>21</v>
      </c>
      <c r="E11" s="210"/>
      <c r="F11" s="211"/>
    </row>
    <row r="12" spans="1:20" ht="13.5" thickBot="1" x14ac:dyDescent="0.25">
      <c r="B12" s="212"/>
      <c r="C12" s="213"/>
      <c r="D12" s="214">
        <v>2014</v>
      </c>
      <c r="E12" s="215">
        <v>2015</v>
      </c>
      <c r="F12" s="216">
        <v>2016</v>
      </c>
    </row>
    <row r="13" spans="1:20" ht="20.100000000000001" customHeight="1" x14ac:dyDescent="0.2">
      <c r="B13" s="31">
        <v>1</v>
      </c>
      <c r="C13" s="217" t="s">
        <v>23</v>
      </c>
      <c r="D13" s="218">
        <v>266</v>
      </c>
      <c r="E13" s="218">
        <v>377</v>
      </c>
      <c r="F13" s="219">
        <v>366</v>
      </c>
    </row>
    <row r="14" spans="1:20" ht="20.100000000000001" customHeight="1" x14ac:dyDescent="0.2">
      <c r="B14" s="47">
        <v>2</v>
      </c>
      <c r="C14" s="220" t="s">
        <v>24</v>
      </c>
      <c r="D14" s="221">
        <v>468</v>
      </c>
      <c r="E14" s="221">
        <v>445</v>
      </c>
      <c r="F14" s="222">
        <v>456</v>
      </c>
    </row>
    <row r="15" spans="1:20" ht="20.100000000000001" customHeight="1" x14ac:dyDescent="0.2">
      <c r="B15" s="47">
        <v>3</v>
      </c>
      <c r="C15" s="220" t="s">
        <v>25</v>
      </c>
      <c r="D15" s="221">
        <v>136</v>
      </c>
      <c r="E15" s="221">
        <v>132</v>
      </c>
      <c r="F15" s="222">
        <v>123</v>
      </c>
    </row>
    <row r="16" spans="1:20" ht="20.100000000000001" customHeight="1" thickBot="1" x14ac:dyDescent="0.25">
      <c r="B16" s="223">
        <v>4</v>
      </c>
      <c r="C16" s="224" t="s">
        <v>26</v>
      </c>
      <c r="D16" s="225">
        <v>158</v>
      </c>
      <c r="E16" s="225">
        <v>156</v>
      </c>
      <c r="F16" s="222">
        <v>140</v>
      </c>
    </row>
    <row r="17" spans="2:6" ht="25.5" customHeight="1" thickBot="1" x14ac:dyDescent="0.25">
      <c r="B17" s="226" t="s">
        <v>0</v>
      </c>
      <c r="C17" s="227"/>
      <c r="D17" s="228">
        <f>SUM(D13:D16)</f>
        <v>1028</v>
      </c>
      <c r="E17" s="228">
        <f>SUM(E13:E16)</f>
        <v>1110</v>
      </c>
      <c r="F17" s="228">
        <f>SUM(F13:F16)</f>
        <v>1085</v>
      </c>
    </row>
  </sheetData>
  <sheetProtection password="EA8F" sheet="1" objects="1" scenarios="1"/>
  <mergeCells count="5">
    <mergeCell ref="A8:B8"/>
    <mergeCell ref="B17:C17"/>
    <mergeCell ref="B11:B12"/>
    <mergeCell ref="C11:C12"/>
    <mergeCell ref="D11:F11"/>
  </mergeCells>
  <phoneticPr fontId="2" type="noConversion"/>
  <printOptions horizontalCentered="1" verticalCentered="1"/>
  <pageMargins left="0.39370078740157483" right="0.39370078740157483" top="0.98425196850393704" bottom="0.98425196850393704" header="0" footer="0"/>
  <pageSetup scale="88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1CAD13C7FEF446870B69B5736428A6" ma:contentTypeVersion="0" ma:contentTypeDescription="Crear nuevo documento." ma:contentTypeScope="" ma:versionID="1919b7c4a1113c3871ee08ce4f5449a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ABBDA6F-25F5-4014-AF4E-D2F253A1ED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9A565AC-1A44-43A3-8BED-DD779689E8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7984EF-C244-4E59-8FBE-61E6F08CC44B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COMPARATIVO TOTAL</vt:lpstr>
      <vt:lpstr>COMPARATIVO CAMPESTRE</vt:lpstr>
      <vt:lpstr>COMPARATIVO SALAMANCA</vt:lpstr>
      <vt:lpstr>EGRESO PREPARATORIAS</vt:lpstr>
      <vt:lpstr>'COMPARATIVO CAMPESTRE'!Área_de_impresión</vt:lpstr>
      <vt:lpstr>'COMPARATIVO SALAMANCA'!Área_de_impresión</vt:lpstr>
      <vt:lpstr>'COMPARATIVO TOTAL'!Área_de_impresión</vt:lpstr>
      <vt:lpstr>'EGRESO PREPARATORIAS'!Área_de_impresión</vt:lpstr>
    </vt:vector>
  </TitlesOfParts>
  <Company>Universidad DeLa Salle Bajio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UDLSB</cp:lastModifiedBy>
  <cp:lastPrinted>2015-01-13T17:29:32Z</cp:lastPrinted>
  <dcterms:created xsi:type="dcterms:W3CDTF">2005-04-28T23:44:37Z</dcterms:created>
  <dcterms:modified xsi:type="dcterms:W3CDTF">2017-02-08T19:18:33Z</dcterms:modified>
</cp:coreProperties>
</file>