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75" windowWidth="9105" windowHeight="8655" tabRatio="793"/>
  </bookViews>
  <sheets>
    <sheet name="COMPARATIVO" sheetId="3" r:id="rId1"/>
    <sheet name="ENERO-JUNIO 2016" sheetId="5" r:id="rId2"/>
    <sheet name="AGOSTO-DICIEMBRE 2016" sheetId="6" r:id="rId3"/>
  </sheets>
  <definedNames>
    <definedName name="_xlnm.Print_Area" localSheetId="2">'AGOSTO-DICIEMBRE 2016'!$A$1:$O$90</definedName>
    <definedName name="_xlnm.Print_Area" localSheetId="0">COMPARATIVO!$A$1:$M$42</definedName>
    <definedName name="_xlnm.Print_Area" localSheetId="1">'ENERO-JUNIO 2016'!$A$1:$O$82</definedName>
  </definedNames>
  <calcPr calcId="145621"/>
</workbook>
</file>

<file path=xl/calcChain.xml><?xml version="1.0" encoding="utf-8"?>
<calcChain xmlns="http://schemas.openxmlformats.org/spreadsheetml/2006/main">
  <c r="E19" i="3" l="1"/>
  <c r="D57" i="5" l="1"/>
  <c r="D27" i="5"/>
  <c r="E28" i="3" l="1"/>
  <c r="E27" i="3"/>
  <c r="E17" i="3"/>
  <c r="E16" i="3"/>
  <c r="E15" i="3"/>
  <c r="E14" i="3"/>
  <c r="C16" i="6" l="1"/>
  <c r="C15" i="5" l="1"/>
  <c r="D26" i="6" l="1"/>
  <c r="D58" i="6"/>
  <c r="E18" i="3" l="1"/>
  <c r="E29" i="3" l="1"/>
</calcChain>
</file>

<file path=xl/sharedStrings.xml><?xml version="1.0" encoding="utf-8"?>
<sst xmlns="http://schemas.openxmlformats.org/spreadsheetml/2006/main" count="258" uniqueCount="105">
  <si>
    <t>Intercambio</t>
  </si>
  <si>
    <t>Salieron</t>
  </si>
  <si>
    <t>Recibimos</t>
  </si>
  <si>
    <t>TOTAL</t>
  </si>
  <si>
    <t>ALUMNOS</t>
  </si>
  <si>
    <t>UNIVERSIDAD</t>
  </si>
  <si>
    <t xml:space="preserve">ALUMNOS QUE RECIBIMOS DE INTERCAMBIO DURANTE EL SEMESTRE  </t>
  </si>
  <si>
    <t xml:space="preserve">ALUMNOS QUE SALIERON DE INTERCAMBIO DURANTE EL SEMESTRE  </t>
  </si>
  <si>
    <t>TOTAL CICLO</t>
  </si>
  <si>
    <t xml:space="preserve">MOVILIDAD ESTUDIANTIL </t>
  </si>
  <si>
    <t>CURSO SEMESTRAL</t>
  </si>
  <si>
    <t>CURSO INTERSEMESTRAL</t>
  </si>
  <si>
    <t>Campestre</t>
  </si>
  <si>
    <t>PAÍS</t>
  </si>
  <si>
    <t xml:space="preserve"> </t>
  </si>
  <si>
    <t xml:space="preserve">TOTAL </t>
  </si>
  <si>
    <t xml:space="preserve">Lugar </t>
  </si>
  <si>
    <t># Alumnos</t>
  </si>
  <si>
    <t>Intersemestre</t>
  </si>
  <si>
    <t>Ene-Jun 2014</t>
  </si>
  <si>
    <t>ULSA CHIHUAHUA</t>
  </si>
  <si>
    <t>ULSA OAXACA</t>
  </si>
  <si>
    <t>Campus Salamanca</t>
  </si>
  <si>
    <t>Ago-Dic 2014</t>
  </si>
  <si>
    <t>Ene-Jun 2015</t>
  </si>
  <si>
    <t>Ago-Dic 2015</t>
  </si>
  <si>
    <t>ULSA MÉXICO</t>
  </si>
  <si>
    <t>COMPARATIVO 2014-2016</t>
  </si>
  <si>
    <t>Ene-Jun 2016</t>
  </si>
  <si>
    <t>Ago-Dic 2016</t>
  </si>
  <si>
    <t>COMPARATIVO MOVILIDAD 2014-2016</t>
  </si>
  <si>
    <t>COMPARATIVO MOVILIDAD INTERSEMESTRAL 2014-2016</t>
  </si>
  <si>
    <t>Alumnos que salen Jul 2016</t>
  </si>
  <si>
    <t>AGOSTO - DICIEMBRE 2016</t>
  </si>
  <si>
    <t>MOVILIDAD AGOSTO - DICIEMBRE 2016</t>
  </si>
  <si>
    <t>ENERO - JUNIO 2016</t>
  </si>
  <si>
    <t>MOVILIDAD ENERO-JUNIO 2016</t>
  </si>
  <si>
    <t>CHINA</t>
  </si>
  <si>
    <t>COREA</t>
  </si>
  <si>
    <t>COLOMBIA</t>
  </si>
  <si>
    <t>BRASIL</t>
  </si>
  <si>
    <t xml:space="preserve">FRANCIA </t>
  </si>
  <si>
    <t>MÉXICO</t>
  </si>
  <si>
    <t>IESEG SCHOOL OF MANAGEMENT</t>
  </si>
  <si>
    <t>FRANCIA</t>
  </si>
  <si>
    <t>UNIVERSIDAD CATÓLICA DE BRASILIA</t>
  </si>
  <si>
    <t>FEEVALE</t>
  </si>
  <si>
    <t>UNIVERSIDAD DE LA SALLE BOGOTÁ</t>
  </si>
  <si>
    <t>UNIVERSIDAD DE MEDELLÍN</t>
  </si>
  <si>
    <t>DONGSEO UNIVERSITY</t>
  </si>
  <si>
    <t>BEIJING UNION UNIVERSITY</t>
  </si>
  <si>
    <t>UNIVERSIDAD DE COLIMA</t>
  </si>
  <si>
    <t>CETYS UNIVERSIDAD</t>
  </si>
  <si>
    <t>UNIVERSIDAD LATINA DE AMÉRICA</t>
  </si>
  <si>
    <t>ULSA LAGUNA</t>
  </si>
  <si>
    <t>ULSA VICTORIA</t>
  </si>
  <si>
    <t>ULSA CANCÚN</t>
  </si>
  <si>
    <t>ARGENTINA</t>
  </si>
  <si>
    <t>UNIVERSIDAD EMPRESARIAL SIGLO 21</t>
  </si>
  <si>
    <t>FEEVALE UNIVERSIDAD</t>
  </si>
  <si>
    <t>FINIS TERRAE</t>
  </si>
  <si>
    <t>CHILE</t>
  </si>
  <si>
    <t>UNIVERSIDAD DEL PACÍFICO</t>
  </si>
  <si>
    <t>UNIVERSIDAD MAYOR</t>
  </si>
  <si>
    <t>UNIVERSIDAD SANTO TOMÁS</t>
  </si>
  <si>
    <t>ESTADOS UNIDOS</t>
  </si>
  <si>
    <t>FIDM</t>
  </si>
  <si>
    <t>ESPAÑA</t>
  </si>
  <si>
    <t>ESDi</t>
  </si>
  <si>
    <t xml:space="preserve">UNIVERSIDAD CATÓLICA SAN ANTONIO </t>
  </si>
  <si>
    <t>RAMON LLULL</t>
  </si>
  <si>
    <t>UNIVERSIDA DE ALMERÍA</t>
  </si>
  <si>
    <t>UNIVERSIDAD DE GRANADA</t>
  </si>
  <si>
    <t>UNIVERSIDAD DE LEÓN</t>
  </si>
  <si>
    <t>UNIVERSIDAD DE SEVILLA</t>
  </si>
  <si>
    <t>UNIVERSIDAD ANÁHUAC MAYAB</t>
  </si>
  <si>
    <t>INGLATERRA VERANO DE IDIOMA</t>
  </si>
  <si>
    <t>IQUF NEW YORK</t>
  </si>
  <si>
    <t>AIESEG (COLOMBIA)</t>
  </si>
  <si>
    <t>BECA GOBERNADORES (WASHINGTON)</t>
  </si>
  <si>
    <t xml:space="preserve">RUMBO A JAPÓN </t>
  </si>
  <si>
    <t>COLOMBIA CURSO DE ORALIDAD (COLOMBIA)</t>
  </si>
  <si>
    <t>ULSA NOROESTE</t>
  </si>
  <si>
    <t>CORPORACIÓN UNIVERSITARIA LASALLISTA</t>
  </si>
  <si>
    <t>INSTITUTO TECNOLÓGICO LATINOAMERICANO</t>
  </si>
  <si>
    <t>ULSA MORELIA</t>
  </si>
  <si>
    <t>ULSA PACHUCA</t>
  </si>
  <si>
    <t>UNIVERSIDAD AUTÓNOMA DE SAN LUIS POTOSÍ</t>
  </si>
  <si>
    <t>UNIVERSIDAD VASCO DE QUIROGA</t>
  </si>
  <si>
    <t>UNIVERSIDAD DE XOCHICALCO</t>
  </si>
  <si>
    <t>CANADÁ</t>
  </si>
  <si>
    <t>COSTA RICA</t>
  </si>
  <si>
    <t>EEUU</t>
  </si>
  <si>
    <t>DE LA SALLE NITEROÍ</t>
  </si>
  <si>
    <t>UNIVERSIDAD DE REGINA</t>
  </si>
  <si>
    <t>UNIVERSIDAD MAYOR DE CHILE</t>
  </si>
  <si>
    <t>UNIVERSIDAD DE SAN JOSÉ</t>
  </si>
  <si>
    <t>CARROLL UNIVERSITY</t>
  </si>
  <si>
    <t>LA SALLE CENTRO UNIVERSITARIO MADRID</t>
  </si>
  <si>
    <t>UNIVERSIDAD CATÓLICA ANTONIO DE MURCIA</t>
  </si>
  <si>
    <t>UNIVERSIDAD DE ALMERÍA</t>
  </si>
  <si>
    <t>UNIVERSIDAD DE SEVILLE</t>
  </si>
  <si>
    <t>UNIVA</t>
  </si>
  <si>
    <t>UNIVERSIDAD ANÁHUAC NORTE</t>
  </si>
  <si>
    <t>UNIVERSIDAD DEL MAYAB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</si>
</sst>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protection hidden="1"/>
    </xf>
    <xf numFmtId="0" fontId="4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17" fontId="4" fillId="2" borderId="7" xfId="0" applyNumberFormat="1" applyFont="1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Protection="1">
      <protection hidden="1"/>
    </xf>
    <xf numFmtId="0" fontId="10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protection hidden="1"/>
    </xf>
    <xf numFmtId="0" fontId="1" fillId="2" borderId="11" xfId="0" applyFont="1" applyFill="1" applyBorder="1" applyAlignment="1" applyProtection="1">
      <alignment horizontal="left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2" borderId="29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7" fontId="5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protection hidden="1"/>
    </xf>
    <xf numFmtId="0" fontId="1" fillId="2" borderId="38" xfId="0" applyFont="1" applyFill="1" applyBorder="1" applyProtection="1">
      <protection hidden="1"/>
    </xf>
    <xf numFmtId="0" fontId="1" fillId="2" borderId="41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0" fontId="1" fillId="2" borderId="7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Protection="1">
      <protection hidden="1"/>
    </xf>
    <xf numFmtId="0" fontId="14" fillId="2" borderId="10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Protection="1">
      <protection hidden="1"/>
    </xf>
    <xf numFmtId="0" fontId="2" fillId="2" borderId="19" xfId="0" applyFont="1" applyFill="1" applyBorder="1" applyProtection="1">
      <protection hidden="1"/>
    </xf>
    <xf numFmtId="0" fontId="14" fillId="2" borderId="20" xfId="0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Protection="1"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36" xfId="0" applyFont="1" applyFill="1" applyBorder="1" applyAlignment="1" applyProtection="1">
      <alignment horizontal="center" vertical="center" wrapText="1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left"/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2" fillId="2" borderId="49" xfId="0" applyFont="1" applyFill="1" applyBorder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45" xfId="0" applyFont="1" applyFill="1" applyBorder="1" applyProtection="1">
      <protection hidden="1"/>
    </xf>
    <xf numFmtId="0" fontId="2" fillId="2" borderId="45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47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left"/>
      <protection hidden="1"/>
    </xf>
    <xf numFmtId="0" fontId="2" fillId="2" borderId="51" xfId="0" applyFont="1" applyFill="1" applyBorder="1" applyAlignment="1" applyProtection="1">
      <alignment horizontal="center"/>
      <protection hidden="1"/>
    </xf>
    <xf numFmtId="0" fontId="2" fillId="2" borderId="50" xfId="0" applyFont="1" applyFill="1" applyBorder="1" applyProtection="1">
      <protection hidden="1"/>
    </xf>
    <xf numFmtId="0" fontId="2" fillId="2" borderId="47" xfId="0" applyFont="1" applyFill="1" applyBorder="1" applyProtection="1"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Protection="1">
      <protection hidden="1"/>
    </xf>
    <xf numFmtId="0" fontId="1" fillId="2" borderId="47" xfId="0" applyFont="1" applyFill="1" applyBorder="1" applyProtection="1">
      <protection hidden="1"/>
    </xf>
    <xf numFmtId="0" fontId="4" fillId="2" borderId="34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14" fillId="2" borderId="8" xfId="0" applyFont="1" applyFill="1" applyBorder="1" applyAlignment="1" applyProtection="1">
      <alignment horizontal="left"/>
      <protection hidden="1"/>
    </xf>
    <xf numFmtId="0" fontId="14" fillId="2" borderId="7" xfId="0" applyFont="1" applyFill="1" applyBorder="1" applyAlignment="1" applyProtection="1">
      <alignment horizontal="left"/>
      <protection hidden="1"/>
    </xf>
    <xf numFmtId="0" fontId="14" fillId="2" borderId="18" xfId="0" applyFont="1" applyFill="1" applyBorder="1" applyAlignment="1" applyProtection="1">
      <alignment horizontal="left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17" fontId="4" fillId="2" borderId="18" xfId="0" applyNumberFormat="1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" fillId="3" borderId="42" xfId="0" applyFont="1" applyFill="1" applyBorder="1" applyAlignment="1" applyProtection="1">
      <alignment horizontal="center"/>
      <protection hidden="1"/>
    </xf>
    <xf numFmtId="0" fontId="1" fillId="3" borderId="23" xfId="0" applyFont="1" applyFill="1" applyBorder="1" applyAlignment="1" applyProtection="1">
      <alignment horizontal="center"/>
      <protection hidden="1"/>
    </xf>
    <xf numFmtId="0" fontId="14" fillId="4" borderId="18" xfId="0" applyFont="1" applyFill="1" applyBorder="1" applyAlignment="1" applyProtection="1">
      <alignment horizontal="left"/>
      <protection hidden="1"/>
    </xf>
    <xf numFmtId="0" fontId="4" fillId="4" borderId="19" xfId="0" applyFont="1" applyFill="1" applyBorder="1" applyAlignment="1" applyProtection="1">
      <alignment horizontal="center"/>
      <protection hidden="1"/>
    </xf>
    <xf numFmtId="0" fontId="4" fillId="4" borderId="20" xfId="0" applyFont="1" applyFill="1" applyBorder="1" applyAlignment="1" applyProtection="1">
      <alignment horizont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17" fontId="4" fillId="4" borderId="7" xfId="0" applyNumberFormat="1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/>
      <protection hidden="1"/>
    </xf>
    <xf numFmtId="0" fontId="1" fillId="3" borderId="17" xfId="0" applyFont="1" applyFill="1" applyBorder="1" applyAlignment="1" applyProtection="1">
      <alignment horizontal="center"/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 wrapText="1"/>
      <protection hidden="1"/>
    </xf>
    <xf numFmtId="0" fontId="1" fillId="4" borderId="52" xfId="0" applyFont="1" applyFill="1" applyBorder="1" applyAlignment="1" applyProtection="1">
      <alignment horizontal="right"/>
      <protection hidden="1"/>
    </xf>
    <xf numFmtId="0" fontId="1" fillId="4" borderId="39" xfId="0" applyFont="1" applyFill="1" applyBorder="1" applyAlignment="1" applyProtection="1">
      <alignment horizontal="center"/>
      <protection hidden="1"/>
    </xf>
    <xf numFmtId="0" fontId="5" fillId="3" borderId="28" xfId="0" applyFont="1" applyFill="1" applyBorder="1" applyAlignment="1" applyProtection="1">
      <alignment horizontal="center" vertical="center"/>
      <protection hidden="1"/>
    </xf>
    <xf numFmtId="0" fontId="5" fillId="3" borderId="29" xfId="0" applyFont="1" applyFill="1" applyBorder="1" applyAlignment="1" applyProtection="1">
      <alignment horizontal="center" vertical="center"/>
      <protection hidden="1"/>
    </xf>
    <xf numFmtId="0" fontId="1" fillId="3" borderId="30" xfId="0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right"/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" fillId="3" borderId="46" xfId="0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3" borderId="16" xfId="0" applyFont="1" applyFill="1" applyBorder="1" applyAlignment="1" applyProtection="1">
      <alignment horizontal="center"/>
      <protection hidden="1"/>
    </xf>
    <xf numFmtId="0" fontId="14" fillId="2" borderId="32" xfId="0" applyFont="1" applyFill="1" applyBorder="1" applyAlignment="1" applyProtection="1">
      <alignment horizontal="center" vertical="center" wrapText="1"/>
      <protection hidden="1"/>
    </xf>
    <xf numFmtId="0" fontId="14" fillId="2" borderId="31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/>
      <protection hidden="1"/>
    </xf>
    <xf numFmtId="0" fontId="1" fillId="2" borderId="45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79466"/>
      <color rgb="FF9BA9B8"/>
      <color rgb="FF1A2E3C"/>
      <color rgb="FF826B2E"/>
      <color rgb="FF782834"/>
      <color rgb="FF0F3D5C"/>
      <color rgb="FFCBD7EE"/>
      <color rgb="FF1978BE"/>
      <color rgb="FF002F60"/>
      <color rgb="FFD9A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57827368735306"/>
          <c:y val="3.5229734214257701E-2"/>
          <c:w val="0.7475909416281642"/>
          <c:h val="0.648486640319385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COMPARATIVO!$C$26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7741046831955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374655647383E-2"/>
                  <c:y val="-1.0471201310631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28374655647383E-2"/>
                  <c:y val="-2.4738392417105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COMPARATIVO!$B$27:$B$29</c:f>
              <c:numCache>
                <c:formatCode>mmm\-yy</c:formatCode>
                <c:ptCount val="3"/>
                <c:pt idx="0">
                  <c:v>41821</c:v>
                </c:pt>
                <c:pt idx="1">
                  <c:v>42186</c:v>
                </c:pt>
                <c:pt idx="2">
                  <c:v>42552</c:v>
                </c:pt>
              </c:numCache>
            </c:numRef>
          </c:cat>
          <c:val>
            <c:numRef>
              <c:f>COMPARATIVO!$C$27:$C$29</c:f>
              <c:numCache>
                <c:formatCode>General</c:formatCode>
                <c:ptCount val="3"/>
                <c:pt idx="0">
                  <c:v>28</c:v>
                </c:pt>
                <c:pt idx="1">
                  <c:v>76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strRef>
              <c:f>COMPARATIVO!$D$26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548209366391211E-3"/>
                  <c:y val="0.10572687224669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COMPARATIVO!$B$27:$B$29</c:f>
              <c:numCache>
                <c:formatCode>mmm\-yy</c:formatCode>
                <c:ptCount val="3"/>
                <c:pt idx="0">
                  <c:v>41821</c:v>
                </c:pt>
                <c:pt idx="1">
                  <c:v>42186</c:v>
                </c:pt>
                <c:pt idx="2">
                  <c:v>42552</c:v>
                </c:pt>
              </c:numCache>
            </c:numRef>
          </c:cat>
          <c:val>
            <c:numRef>
              <c:f>COMPARATIVO!$D$27:$D$29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633088"/>
        <c:axId val="148634624"/>
        <c:axId val="0"/>
      </c:bar3DChart>
      <c:dateAx>
        <c:axId val="1486330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346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863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3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84071929025393"/>
          <c:y val="0.5139641715091291"/>
          <c:w val="0.16701698444719248"/>
          <c:h val="9.71520590493873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66" r="0.750000000000006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706969344675307E-2"/>
          <c:y val="5.4959708983745484E-2"/>
          <c:w val="0.75656278123757958"/>
          <c:h val="0.741250633144548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COMPARATIVO!$C$13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548215342013261E-3"/>
                  <c:y val="1.3274822860581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09643068402602E-3"/>
                  <c:y val="-1.6142250993329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810276679841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0169721867770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COMPARATIVO!$B$14:$B$19</c:f>
              <c:strCache>
                <c:ptCount val="6"/>
                <c:pt idx="0">
                  <c:v>Ene-Jun 2014</c:v>
                </c:pt>
                <c:pt idx="1">
                  <c:v>Ago-Dic 2014</c:v>
                </c:pt>
                <c:pt idx="2">
                  <c:v>Ene-Jun 2015</c:v>
                </c:pt>
                <c:pt idx="3">
                  <c:v>Ago-Dic 2015</c:v>
                </c:pt>
                <c:pt idx="4">
                  <c:v>Ene-Jun 2016</c:v>
                </c:pt>
                <c:pt idx="5">
                  <c:v>Ago-Dic 2016</c:v>
                </c:pt>
              </c:strCache>
            </c:strRef>
          </c:cat>
          <c:val>
            <c:numRef>
              <c:f>COMPARATIVO!$C$14:$C$19</c:f>
              <c:numCache>
                <c:formatCode>General</c:formatCode>
                <c:ptCount val="6"/>
                <c:pt idx="0">
                  <c:v>56</c:v>
                </c:pt>
                <c:pt idx="1">
                  <c:v>70</c:v>
                </c:pt>
                <c:pt idx="2">
                  <c:v>41</c:v>
                </c:pt>
                <c:pt idx="3">
                  <c:v>51</c:v>
                </c:pt>
                <c:pt idx="4">
                  <c:v>41</c:v>
                </c:pt>
                <c:pt idx="5">
                  <c:v>33</c:v>
                </c:pt>
              </c:numCache>
            </c:numRef>
          </c:val>
        </c:ser>
        <c:ser>
          <c:idx val="1"/>
          <c:order val="1"/>
          <c:tx>
            <c:strRef>
              <c:f>COMPARATIVO!$D$13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6.46766169154235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7.4626865671641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504478028319416E-17"/>
                  <c:y val="9.4527363184081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64179104477611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49253731343283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9.4527363184081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264464602603978E-3"/>
                  <c:y val="4.9382716049382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COMPARATIVO!$B$14:$B$19</c:f>
              <c:strCache>
                <c:ptCount val="6"/>
                <c:pt idx="0">
                  <c:v>Ene-Jun 2014</c:v>
                </c:pt>
                <c:pt idx="1">
                  <c:v>Ago-Dic 2014</c:v>
                </c:pt>
                <c:pt idx="2">
                  <c:v>Ene-Jun 2015</c:v>
                </c:pt>
                <c:pt idx="3">
                  <c:v>Ago-Dic 2015</c:v>
                </c:pt>
                <c:pt idx="4">
                  <c:v>Ene-Jun 2016</c:v>
                </c:pt>
                <c:pt idx="5">
                  <c:v>Ago-Dic 2016</c:v>
                </c:pt>
              </c:strCache>
            </c:strRef>
          </c:cat>
          <c:val>
            <c:numRef>
              <c:f>COMPARATIVO!$D$14:$D$19</c:f>
              <c:numCache>
                <c:formatCode>General</c:formatCode>
                <c:ptCount val="6"/>
                <c:pt idx="0">
                  <c:v>48</c:v>
                </c:pt>
                <c:pt idx="1">
                  <c:v>52</c:v>
                </c:pt>
                <c:pt idx="2">
                  <c:v>32</c:v>
                </c:pt>
                <c:pt idx="3">
                  <c:v>58</c:v>
                </c:pt>
                <c:pt idx="4">
                  <c:v>35</c:v>
                </c:pt>
                <c:pt idx="5">
                  <c:v>59</c:v>
                </c:pt>
              </c:numCache>
            </c:numRef>
          </c:val>
        </c:ser>
        <c:ser>
          <c:idx val="2"/>
          <c:order val="2"/>
          <c:tx>
            <c:strRef>
              <c:f>COMPARATIVO!$E$13</c:f>
              <c:strCache>
                <c:ptCount val="1"/>
                <c:pt idx="0">
                  <c:v>TOTAL CICLO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5.5096430684026523E-3"/>
                  <c:y val="-2.1080368906455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COMPARATIVO!$B$14:$B$19</c:f>
              <c:strCache>
                <c:ptCount val="6"/>
                <c:pt idx="0">
                  <c:v>Ene-Jun 2014</c:v>
                </c:pt>
                <c:pt idx="1">
                  <c:v>Ago-Dic 2014</c:v>
                </c:pt>
                <c:pt idx="2">
                  <c:v>Ene-Jun 2015</c:v>
                </c:pt>
                <c:pt idx="3">
                  <c:v>Ago-Dic 2015</c:v>
                </c:pt>
                <c:pt idx="4">
                  <c:v>Ene-Jun 2016</c:v>
                </c:pt>
                <c:pt idx="5">
                  <c:v>Ago-Dic 2016</c:v>
                </c:pt>
              </c:strCache>
            </c:strRef>
          </c:cat>
          <c:val>
            <c:numRef>
              <c:f>COMPARATIVO!$E$14:$E$19</c:f>
              <c:numCache>
                <c:formatCode>General</c:formatCode>
                <c:ptCount val="6"/>
                <c:pt idx="0">
                  <c:v>104</c:v>
                </c:pt>
                <c:pt idx="1">
                  <c:v>122</c:v>
                </c:pt>
                <c:pt idx="2">
                  <c:v>73</c:v>
                </c:pt>
                <c:pt idx="3">
                  <c:v>109</c:v>
                </c:pt>
                <c:pt idx="4">
                  <c:v>76</c:v>
                </c:pt>
                <c:pt idx="5">
                  <c:v>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657280"/>
        <c:axId val="148658816"/>
        <c:axId val="0"/>
      </c:bar3DChart>
      <c:catAx>
        <c:axId val="14865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10510957130363"/>
          <c:y val="0.69826311184785494"/>
          <c:w val="0.21303316215907844"/>
          <c:h val="0.27488168940714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22" r="0.7500000000000062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77452818397918E-2"/>
          <c:y val="9.7152428810720254E-2"/>
          <c:w val="0.64814982264236898"/>
          <c:h val="0.733670141896351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'ENERO-JUNIO 2016'!$B$13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676300170489589E-2"/>
                  <c:y val="-4.519648687430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843601046803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273368606702077E-3"/>
                  <c:y val="-2.843601046803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'ENERO-JUNIO 2016'!$C$12</c:f>
              <c:strCache>
                <c:ptCount val="1"/>
                <c:pt idx="0">
                  <c:v>Campestre</c:v>
                </c:pt>
              </c:strCache>
            </c:strRef>
          </c:cat>
          <c:val>
            <c:numRef>
              <c:f>'ENERO-JUNIO 2016'!$C$13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1"/>
          <c:order val="1"/>
          <c:tx>
            <c:strRef>
              <c:f>'ENERO-JUNIO 2016'!$B$14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859256985160024E-2"/>
                  <c:y val="-2.7942797329802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64021164021166E-2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'ENERO-JUNIO 2016'!$C$12</c:f>
              <c:strCache>
                <c:ptCount val="1"/>
                <c:pt idx="0">
                  <c:v>Campestre</c:v>
                </c:pt>
              </c:strCache>
            </c:strRef>
          </c:cat>
          <c:val>
            <c:numRef>
              <c:f>'ENERO-JUNIO 2016'!$C$14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046400"/>
        <c:axId val="149047936"/>
        <c:axId val="0"/>
      </c:bar3DChart>
      <c:catAx>
        <c:axId val="1490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4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4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4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5522087516835"/>
          <c:y val="0.39698613430897567"/>
          <c:w val="0.21428626977183624"/>
          <c:h val="0.216081020175508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RECIBIMOS DE INTERCAMBIO  ENERO-JUNIO 2016</a:t>
            </a:r>
          </a:p>
        </c:rich>
      </c:tx>
      <c:layout>
        <c:manualLayout>
          <c:xMode val="edge"/>
          <c:yMode val="edge"/>
          <c:x val="0.20023082595505226"/>
          <c:y val="4.71681312873433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466178066539628"/>
          <c:y val="0.12330235747558622"/>
          <c:w val="0.78557644775277358"/>
          <c:h val="0.714526494998935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'ENERO-JUNIO 2016'!$C$26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857832661627694E-3"/>
                  <c:y val="-8.1430952236368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154105736783278E-3"/>
                  <c:y val="-2.5656103331911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146606674165699E-3"/>
                  <c:y val="-1.0713316007912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146606674165699E-3"/>
                  <c:y val="-2.6416094539906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91015406543698E-2"/>
                  <c:y val="-1.590461601856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285974499089212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'ENERO-JUNIO 2016'!$B$27:$B$32</c:f>
              <c:strCache>
                <c:ptCount val="6"/>
                <c:pt idx="0">
                  <c:v>CHINA</c:v>
                </c:pt>
                <c:pt idx="1">
                  <c:v>COREA</c:v>
                </c:pt>
                <c:pt idx="2">
                  <c:v>COLOMBIA</c:v>
                </c:pt>
                <c:pt idx="3">
                  <c:v>BRASIL</c:v>
                </c:pt>
                <c:pt idx="4">
                  <c:v>FRANCIA </c:v>
                </c:pt>
                <c:pt idx="5">
                  <c:v>MÉXICO</c:v>
                </c:pt>
              </c:strCache>
            </c:strRef>
          </c:cat>
          <c:val>
            <c:numRef>
              <c:f>'ENERO-JUNIO 2016'!$C$27:$C$32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766720"/>
        <c:axId val="148767872"/>
        <c:axId val="0"/>
      </c:bar3DChart>
      <c:catAx>
        <c:axId val="1487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76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6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76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293357814874021"/>
          <c:y val="0.88654537636720321"/>
          <c:w val="0.19354847979768974"/>
          <c:h val="9.4017448682845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SALIERON DE INTERCAMBIO                                                                          ENERO-JUNIO 2016</a:t>
            </a:r>
          </a:p>
        </c:rich>
      </c:tx>
      <c:layout>
        <c:manualLayout>
          <c:xMode val="edge"/>
          <c:yMode val="edge"/>
          <c:x val="0.34375065616797901"/>
          <c:y val="3.43752571469106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208364274829694"/>
          <c:y val="0.19375000000000001"/>
          <c:w val="0.66458468543433724"/>
          <c:h val="0.56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'ENERO-JUNIO 2016'!$C$56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8.948545861297539E-3"/>
                  <c:y val="6.9991251093612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948545861297539E-3"/>
                  <c:y val="6.99912510936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'ENERO-JUNIO 2016'!$B$57:$B$63</c:f>
              <c:strCache>
                <c:ptCount val="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ESTADOS UNIDOS</c:v>
                </c:pt>
                <c:pt idx="5">
                  <c:v>ESPAÑA</c:v>
                </c:pt>
                <c:pt idx="6">
                  <c:v>MÉXICO</c:v>
                </c:pt>
              </c:strCache>
            </c:strRef>
          </c:cat>
          <c:val>
            <c:numRef>
              <c:f>'ENERO-JUNIO 2016'!$C$57:$C$63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17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824832"/>
        <c:axId val="148827520"/>
        <c:axId val="0"/>
      </c:bar3DChart>
      <c:catAx>
        <c:axId val="1488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8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2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824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958508311461055"/>
          <c:y val="0.54687493793005604"/>
          <c:w val="0.1437502187226597"/>
          <c:h val="6.25001064056182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RECIBIMOS DE INTERCAMBIO</a:t>
            </a:r>
          </a:p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AGOSTO-DICIEMBRE 2016</a:t>
            </a:r>
          </a:p>
        </c:rich>
      </c:tx>
      <c:layout>
        <c:manualLayout>
          <c:xMode val="edge"/>
          <c:yMode val="edge"/>
          <c:x val="0.25879396984925013"/>
          <c:y val="4.41180330399884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402010050251188E-2"/>
          <c:y val="0.1573626488536477"/>
          <c:w val="0.86180904522613488"/>
          <c:h val="0.685778702143865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'AGOSTO-DICIEMBRE 2016'!$C$25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40779733993925E-2"/>
                  <c:y val="-4.2369016849992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5861038869601E-2"/>
                  <c:y val="-4.2105731970775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177263537757735E-2"/>
                  <c:y val="-1.295401260824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540802301310582E-2"/>
                  <c:y val="-1.563617662379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400332444569613E-2"/>
                  <c:y val="-5.4744673814489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'AGOSTO-DICIEMBRE 2016'!$B$26:$B$30</c:f>
              <c:strCache>
                <c:ptCount val="5"/>
                <c:pt idx="0">
                  <c:v>CHINA</c:v>
                </c:pt>
                <c:pt idx="1">
                  <c:v>COLOMBIA</c:v>
                </c:pt>
                <c:pt idx="2">
                  <c:v>COREA</c:v>
                </c:pt>
                <c:pt idx="3">
                  <c:v>FRANCIA</c:v>
                </c:pt>
                <c:pt idx="4">
                  <c:v>MÉXICO</c:v>
                </c:pt>
              </c:strCache>
            </c:strRef>
          </c:cat>
          <c:val>
            <c:numRef>
              <c:f>'AGOSTO-DICIEMBRE 2016'!$C$26:$C$30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843904"/>
        <c:axId val="148920576"/>
        <c:axId val="0"/>
      </c:bar3DChart>
      <c:catAx>
        <c:axId val="1488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2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2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84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32804285044304"/>
          <c:y val="0.13643355231483636"/>
          <c:w val="0.24612083364187626"/>
          <c:h val="8.41752473248537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SALIERON DE INTERCAMBIO                                                              AGOSTO-DICIEMBRE 2016</a:t>
            </a:r>
          </a:p>
        </c:rich>
      </c:tx>
      <c:layout>
        <c:manualLayout>
          <c:xMode val="edge"/>
          <c:yMode val="edge"/>
          <c:x val="0.3445036854608580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372141409430882"/>
          <c:y val="0.17177232202543047"/>
          <c:w val="0.71211172677489465"/>
          <c:h val="0.5712772934766946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'AGOSTO-DICIEMBRE 2016'!$C$57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'AGOSTO-DICIEMBRE 2016'!$B$58:$B$65</c:f>
              <c:strCache>
                <c:ptCount val="8"/>
                <c:pt idx="0">
                  <c:v>BRASIL</c:v>
                </c:pt>
                <c:pt idx="1">
                  <c:v>CANADÁ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EEUU</c:v>
                </c:pt>
                <c:pt idx="6">
                  <c:v>ESPAÑA</c:v>
                </c:pt>
                <c:pt idx="7">
                  <c:v>MÉXICO</c:v>
                </c:pt>
              </c:strCache>
            </c:strRef>
          </c:cat>
          <c:val>
            <c:numRef>
              <c:f>'AGOSTO-DICIEMBRE 2016'!$C$58:$C$65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940288"/>
        <c:axId val="148967808"/>
        <c:axId val="0"/>
      </c:bar3DChart>
      <c:catAx>
        <c:axId val="1489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6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6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4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1187117235346"/>
          <c:y val="0.82678938591121154"/>
          <c:w val="0.22052575459317586"/>
          <c:h val="5.9991415282205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44" r="0.75000000000000644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774528183979305E-2"/>
          <c:y val="9.7152428810720254E-2"/>
          <c:w val="0.64814982264236942"/>
          <c:h val="0.733670141896351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'AGOSTO-DICIEMBRE 2016'!$B$14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957449016147407E-2"/>
                  <c:y val="1.038478719273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53179554318847E-2"/>
                  <c:y val="-5.741626794258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695902842349974E-2"/>
                  <c:y val="-5.1480072347742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'AGOSTO-DICIEMBRE 2016'!$C$13:$F$13</c:f>
              <c:strCache>
                <c:ptCount val="4"/>
                <c:pt idx="0">
                  <c:v>Campestre</c:v>
                </c:pt>
                <c:pt idx="1">
                  <c:v>Campus Salamanca</c:v>
                </c:pt>
                <c:pt idx="2">
                  <c:v>ULSA LAGUNA</c:v>
                </c:pt>
                <c:pt idx="3">
                  <c:v>ULSA NOROESTE</c:v>
                </c:pt>
              </c:strCache>
            </c:strRef>
          </c:cat>
          <c:val>
            <c:numRef>
              <c:f>'AGOSTO-DICIEMBRE 2016'!$C$14:$F$14</c:f>
              <c:numCache>
                <c:formatCode>General</c:formatCode>
                <c:ptCount val="4"/>
                <c:pt idx="0">
                  <c:v>28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'AGOSTO-DICIEMBRE 2016'!$B$15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689074399756138E-3"/>
                  <c:y val="-1.0968903604172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64021164021166E-2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'AGOSTO-DICIEMBRE 2016'!$C$13:$F$13</c:f>
              <c:strCache>
                <c:ptCount val="4"/>
                <c:pt idx="0">
                  <c:v>Campestre</c:v>
                </c:pt>
                <c:pt idx="1">
                  <c:v>Campus Salamanca</c:v>
                </c:pt>
                <c:pt idx="2">
                  <c:v>ULSA LAGUNA</c:v>
                </c:pt>
                <c:pt idx="3">
                  <c:v>ULSA NOROESTE</c:v>
                </c:pt>
              </c:strCache>
            </c:strRef>
          </c:cat>
          <c:val>
            <c:numRef>
              <c:f>'AGOSTO-DICIEMBRE 2016'!$C$15:$F$15</c:f>
              <c:numCache>
                <c:formatCode>General</c:formatCode>
                <c:ptCount val="4"/>
                <c:pt idx="0">
                  <c:v>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998400"/>
        <c:axId val="149024768"/>
        <c:axId val="0"/>
      </c:bar3DChart>
      <c:catAx>
        <c:axId val="1489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2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9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5522087516835"/>
          <c:y val="0.39698613430897589"/>
          <c:w val="0.21428626977183629"/>
          <c:h val="0.216081020175508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66" r="0.750000000000006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29</xdr:row>
      <xdr:rowOff>28574</xdr:rowOff>
    </xdr:from>
    <xdr:to>
      <xdr:col>12</xdr:col>
      <xdr:colOff>438150</xdr:colOff>
      <xdr:row>39</xdr:row>
      <xdr:rowOff>314325</xdr:rowOff>
    </xdr:to>
    <xdr:graphicFrame macro="">
      <xdr:nvGraphicFramePr>
        <xdr:cNvPr id="9642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9</xdr:row>
      <xdr:rowOff>19050</xdr:rowOff>
    </xdr:from>
    <xdr:to>
      <xdr:col>12</xdr:col>
      <xdr:colOff>409574</xdr:colOff>
      <xdr:row>23</xdr:row>
      <xdr:rowOff>66675</xdr:rowOff>
    </xdr:to>
    <xdr:graphicFrame macro="">
      <xdr:nvGraphicFramePr>
        <xdr:cNvPr id="96423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339090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322792</xdr:colOff>
      <xdr:row>9</xdr:row>
      <xdr:rowOff>24340</xdr:rowOff>
    </xdr:from>
    <xdr:to>
      <xdr:col>10</xdr:col>
      <xdr:colOff>51858</xdr:colOff>
      <xdr:row>21</xdr:row>
      <xdr:rowOff>47624</xdr:rowOff>
    </xdr:to>
    <xdr:graphicFrame macro="">
      <xdr:nvGraphicFramePr>
        <xdr:cNvPr id="519214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549275</xdr:colOff>
      <xdr:row>28</xdr:row>
      <xdr:rowOff>171450</xdr:rowOff>
    </xdr:from>
    <xdr:to>
      <xdr:col>12</xdr:col>
      <xdr:colOff>209550</xdr:colOff>
      <xdr:row>48</xdr:row>
      <xdr:rowOff>123825</xdr:rowOff>
    </xdr:to>
    <xdr:graphicFrame macro="">
      <xdr:nvGraphicFramePr>
        <xdr:cNvPr id="519215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380999</xdr:colOff>
      <xdr:row>58</xdr:row>
      <xdr:rowOff>133350</xdr:rowOff>
    </xdr:from>
    <xdr:to>
      <xdr:col>11</xdr:col>
      <xdr:colOff>9524</xdr:colOff>
      <xdr:row>81</xdr:row>
      <xdr:rowOff>0</xdr:rowOff>
    </xdr:to>
    <xdr:graphicFrame macro="">
      <xdr:nvGraphicFramePr>
        <xdr:cNvPr id="519216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262890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29</xdr:row>
      <xdr:rowOff>57149</xdr:rowOff>
    </xdr:from>
    <xdr:to>
      <xdr:col>12</xdr:col>
      <xdr:colOff>232317</xdr:colOff>
      <xdr:row>49</xdr:row>
      <xdr:rowOff>81310</xdr:rowOff>
    </xdr:to>
    <xdr:graphicFrame macro="">
      <xdr:nvGraphicFramePr>
        <xdr:cNvPr id="2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498553</xdr:colOff>
      <xdr:row>55</xdr:row>
      <xdr:rowOff>137300</xdr:rowOff>
    </xdr:from>
    <xdr:to>
      <xdr:col>12</xdr:col>
      <xdr:colOff>569177</xdr:colOff>
      <xdr:row>75</xdr:row>
      <xdr:rowOff>151006</xdr:rowOff>
    </xdr:to>
    <xdr:graphicFrame macro="">
      <xdr:nvGraphicFramePr>
        <xdr:cNvPr id="3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26096</xdr:colOff>
      <xdr:row>7</xdr:row>
      <xdr:rowOff>190501</xdr:rowOff>
    </xdr:from>
    <xdr:to>
      <xdr:col>14</xdr:col>
      <xdr:colOff>132292</xdr:colOff>
      <xdr:row>22</xdr:row>
      <xdr:rowOff>125683</xdr:rowOff>
    </xdr:to>
    <xdr:graphicFrame macro="">
      <xdr:nvGraphicFramePr>
        <xdr:cNvPr id="4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15240</xdr:colOff>
      <xdr:row>6</xdr:row>
      <xdr:rowOff>107442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W41"/>
  <sheetViews>
    <sheetView tabSelected="1" zoomScaleNormal="100" zoomScaleSheetLayoutView="90" workbookViewId="0">
      <selection activeCell="B13" sqref="B13"/>
    </sheetView>
  </sheetViews>
  <sheetFormatPr baseColWidth="10" defaultRowHeight="12.75" x14ac:dyDescent="0.2"/>
  <cols>
    <col min="1" max="1" width="4.5703125" style="12" customWidth="1"/>
    <col min="2" max="2" width="13.42578125" style="12" customWidth="1"/>
    <col min="3" max="3" width="11.28515625" style="12" customWidth="1"/>
    <col min="4" max="4" width="16.28515625" style="12" customWidth="1"/>
    <col min="5" max="5" width="17" style="12" bestFit="1" customWidth="1"/>
    <col min="6" max="9" width="11.42578125" style="12"/>
    <col min="10" max="10" width="6.85546875" style="12" customWidth="1"/>
    <col min="11" max="11" width="3.5703125" style="12" customWidth="1"/>
    <col min="12" max="16384" width="11.42578125" style="12"/>
  </cols>
  <sheetData>
    <row r="9" spans="1:23" ht="17.100000000000001" customHeight="1" x14ac:dyDescent="0.25">
      <c r="A9" s="151" t="s">
        <v>9</v>
      </c>
      <c r="B9" s="151"/>
      <c r="C9" s="151"/>
      <c r="D9" s="151"/>
      <c r="E9" s="151"/>
      <c r="F9" s="9"/>
      <c r="G9" s="149" t="s">
        <v>30</v>
      </c>
      <c r="H9" s="149"/>
      <c r="I9" s="149"/>
      <c r="J9" s="149"/>
      <c r="K9" s="149"/>
      <c r="L9" s="149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</row>
    <row r="10" spans="1:23" ht="17.100000000000001" customHeight="1" x14ac:dyDescent="0.25">
      <c r="A10" s="13" t="s">
        <v>27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4"/>
      <c r="T10" s="14"/>
      <c r="U10" s="14"/>
      <c r="V10" s="14"/>
      <c r="W10" s="14"/>
    </row>
    <row r="12" spans="1:23" ht="13.5" thickBot="1" x14ac:dyDescent="0.25">
      <c r="B12" s="150" t="s">
        <v>10</v>
      </c>
      <c r="C12" s="150"/>
      <c r="D12" s="150"/>
      <c r="E12" s="150"/>
    </row>
    <row r="13" spans="1:23" ht="13.5" thickBot="1" x14ac:dyDescent="0.25">
      <c r="B13" s="104" t="s">
        <v>0</v>
      </c>
      <c r="C13" s="104" t="s">
        <v>1</v>
      </c>
      <c r="D13" s="104" t="s">
        <v>2</v>
      </c>
      <c r="E13" s="104" t="s">
        <v>8</v>
      </c>
    </row>
    <row r="14" spans="1:23" x14ac:dyDescent="0.2">
      <c r="B14" s="96" t="s">
        <v>19</v>
      </c>
      <c r="C14" s="55">
        <v>56</v>
      </c>
      <c r="D14" s="55">
        <v>48</v>
      </c>
      <c r="E14" s="1">
        <f t="shared" ref="E14:E17" si="0">C14+D14</f>
        <v>104</v>
      </c>
    </row>
    <row r="15" spans="1:23" ht="13.5" thickBot="1" x14ac:dyDescent="0.25">
      <c r="B15" s="97" t="s">
        <v>23</v>
      </c>
      <c r="C15" s="2">
        <v>70</v>
      </c>
      <c r="D15" s="2">
        <v>52</v>
      </c>
      <c r="E15" s="3">
        <f t="shared" si="0"/>
        <v>122</v>
      </c>
    </row>
    <row r="16" spans="1:23" x14ac:dyDescent="0.2">
      <c r="B16" s="98" t="s">
        <v>24</v>
      </c>
      <c r="C16" s="68">
        <v>41</v>
      </c>
      <c r="D16" s="68">
        <v>32</v>
      </c>
      <c r="E16" s="56">
        <f t="shared" si="0"/>
        <v>73</v>
      </c>
    </row>
    <row r="17" spans="2:13" ht="13.5" thickBot="1" x14ac:dyDescent="0.25">
      <c r="B17" s="97" t="s">
        <v>25</v>
      </c>
      <c r="C17" s="2">
        <v>51</v>
      </c>
      <c r="D17" s="2">
        <v>58</v>
      </c>
      <c r="E17" s="3">
        <f t="shared" si="0"/>
        <v>109</v>
      </c>
    </row>
    <row r="18" spans="2:13" x14ac:dyDescent="0.2">
      <c r="B18" s="106" t="s">
        <v>28</v>
      </c>
      <c r="C18" s="107">
        <v>41</v>
      </c>
      <c r="D18" s="107">
        <v>35</v>
      </c>
      <c r="E18" s="108">
        <f t="shared" ref="E18" si="1">C18+D18</f>
        <v>76</v>
      </c>
    </row>
    <row r="19" spans="2:13" ht="13.5" thickBot="1" x14ac:dyDescent="0.25">
      <c r="B19" s="109" t="s">
        <v>29</v>
      </c>
      <c r="C19" s="110">
        <v>33</v>
      </c>
      <c r="D19" s="110">
        <v>59</v>
      </c>
      <c r="E19" s="111">
        <f>C19+D19</f>
        <v>92</v>
      </c>
    </row>
    <row r="20" spans="2:13" x14ac:dyDescent="0.2">
      <c r="B20" s="15"/>
      <c r="C20" s="141"/>
      <c r="D20" s="141"/>
      <c r="E20" s="141"/>
    </row>
    <row r="21" spans="2:13" x14ac:dyDescent="0.2">
      <c r="B21" s="15"/>
      <c r="C21" s="141"/>
      <c r="D21" s="141"/>
      <c r="E21" s="141"/>
    </row>
    <row r="22" spans="2:13" x14ac:dyDescent="0.2">
      <c r="B22" s="15"/>
      <c r="C22" s="141"/>
      <c r="D22" s="141"/>
      <c r="E22" s="141"/>
    </row>
    <row r="23" spans="2:13" x14ac:dyDescent="0.2">
      <c r="B23" s="15"/>
      <c r="C23" s="141"/>
      <c r="D23" s="141"/>
      <c r="E23" s="141"/>
    </row>
    <row r="25" spans="2:13" ht="13.5" thickBot="1" x14ac:dyDescent="0.25">
      <c r="B25" s="150" t="s">
        <v>11</v>
      </c>
      <c r="C25" s="150"/>
      <c r="D25" s="150"/>
      <c r="E25" s="150"/>
    </row>
    <row r="26" spans="2:13" ht="13.5" thickBot="1" x14ac:dyDescent="0.25">
      <c r="B26" s="105" t="s">
        <v>0</v>
      </c>
      <c r="C26" s="105" t="s">
        <v>1</v>
      </c>
      <c r="D26" s="105" t="s">
        <v>2</v>
      </c>
      <c r="E26" s="105" t="s">
        <v>8</v>
      </c>
    </row>
    <row r="27" spans="2:13" x14ac:dyDescent="0.2">
      <c r="B27" s="102">
        <v>41821</v>
      </c>
      <c r="C27" s="68">
        <v>28</v>
      </c>
      <c r="D27" s="68">
        <v>0</v>
      </c>
      <c r="E27" s="56">
        <f>C27+D27</f>
        <v>28</v>
      </c>
    </row>
    <row r="28" spans="2:13" ht="13.5" thickBot="1" x14ac:dyDescent="0.25">
      <c r="B28" s="16">
        <v>42186</v>
      </c>
      <c r="C28" s="2">
        <v>76</v>
      </c>
      <c r="D28" s="2">
        <v>6</v>
      </c>
      <c r="E28" s="3">
        <f>C28+D28</f>
        <v>82</v>
      </c>
      <c r="F28" s="156" t="s">
        <v>31</v>
      </c>
      <c r="G28" s="157"/>
      <c r="H28" s="157"/>
      <c r="I28" s="157"/>
      <c r="J28" s="157"/>
      <c r="K28" s="157"/>
      <c r="L28" s="157"/>
      <c r="M28" s="157"/>
    </row>
    <row r="29" spans="2:13" ht="13.5" thickBot="1" x14ac:dyDescent="0.25">
      <c r="B29" s="112">
        <v>42552</v>
      </c>
      <c r="C29" s="113">
        <v>46</v>
      </c>
      <c r="D29" s="113">
        <v>0</v>
      </c>
      <c r="E29" s="114">
        <f>C29+D29</f>
        <v>46</v>
      </c>
    </row>
    <row r="30" spans="2:13" ht="13.5" thickBot="1" x14ac:dyDescent="0.25"/>
    <row r="31" spans="2:13" ht="13.5" thickBot="1" x14ac:dyDescent="0.25">
      <c r="B31" s="115" t="s">
        <v>18</v>
      </c>
      <c r="C31" s="153" t="s">
        <v>16</v>
      </c>
      <c r="D31" s="153"/>
      <c r="E31" s="116" t="s">
        <v>17</v>
      </c>
    </row>
    <row r="32" spans="2:13" ht="30" customHeight="1" x14ac:dyDescent="0.2">
      <c r="B32" s="145" t="s">
        <v>32</v>
      </c>
      <c r="C32" s="154" t="s">
        <v>81</v>
      </c>
      <c r="D32" s="155"/>
      <c r="E32" s="99">
        <v>6</v>
      </c>
    </row>
    <row r="33" spans="2:5" ht="30" customHeight="1" x14ac:dyDescent="0.2">
      <c r="B33" s="146"/>
      <c r="C33" s="148" t="s">
        <v>77</v>
      </c>
      <c r="D33" s="148"/>
      <c r="E33" s="100">
        <v>14</v>
      </c>
    </row>
    <row r="34" spans="2:5" ht="30" customHeight="1" x14ac:dyDescent="0.2">
      <c r="B34" s="146"/>
      <c r="C34" s="148" t="s">
        <v>76</v>
      </c>
      <c r="D34" s="148"/>
      <c r="E34" s="100">
        <v>21</v>
      </c>
    </row>
    <row r="35" spans="2:5" ht="30" customHeight="1" x14ac:dyDescent="0.2">
      <c r="B35" s="146"/>
      <c r="C35" s="148" t="s">
        <v>78</v>
      </c>
      <c r="D35" s="148"/>
      <c r="E35" s="100">
        <v>2</v>
      </c>
    </row>
    <row r="36" spans="2:5" ht="30" customHeight="1" x14ac:dyDescent="0.2">
      <c r="B36" s="146"/>
      <c r="C36" s="148" t="s">
        <v>79</v>
      </c>
      <c r="D36" s="148"/>
      <c r="E36" s="100">
        <v>2</v>
      </c>
    </row>
    <row r="37" spans="2:5" ht="30" customHeight="1" thickBot="1" x14ac:dyDescent="0.25">
      <c r="B37" s="147"/>
      <c r="C37" s="174" t="s">
        <v>80</v>
      </c>
      <c r="D37" s="174"/>
      <c r="E37" s="101">
        <v>1</v>
      </c>
    </row>
    <row r="38" spans="2:5" x14ac:dyDescent="0.2">
      <c r="B38" s="69"/>
      <c r="C38" s="144"/>
      <c r="D38" s="144"/>
      <c r="E38" s="17"/>
    </row>
    <row r="39" spans="2:5" x14ac:dyDescent="0.2">
      <c r="B39" s="141"/>
      <c r="C39" s="152"/>
      <c r="D39" s="152"/>
      <c r="E39" s="141"/>
    </row>
    <row r="40" spans="2:5" ht="46.5" customHeight="1" x14ac:dyDescent="0.2">
      <c r="B40" s="91"/>
      <c r="C40" s="175"/>
      <c r="D40" s="175"/>
      <c r="E40" s="103"/>
    </row>
    <row r="41" spans="2:5" x14ac:dyDescent="0.2">
      <c r="B41" s="69"/>
      <c r="C41" s="144"/>
      <c r="D41" s="144"/>
      <c r="E41" s="17"/>
    </row>
  </sheetData>
  <sheetProtection password="EA4F" sheet="1" objects="1" scenarios="1"/>
  <mergeCells count="17">
    <mergeCell ref="G9:L9"/>
    <mergeCell ref="B12:E12"/>
    <mergeCell ref="B25:E25"/>
    <mergeCell ref="A9:E9"/>
    <mergeCell ref="C39:D39"/>
    <mergeCell ref="C31:D31"/>
    <mergeCell ref="C32:D32"/>
    <mergeCell ref="C38:D38"/>
    <mergeCell ref="F28:M28"/>
    <mergeCell ref="C41:D41"/>
    <mergeCell ref="B32:B37"/>
    <mergeCell ref="C33:D33"/>
    <mergeCell ref="C34:D34"/>
    <mergeCell ref="C35:D35"/>
    <mergeCell ref="C36:D36"/>
    <mergeCell ref="C37:D37"/>
    <mergeCell ref="C40:D40"/>
  </mergeCells>
  <phoneticPr fontId="12" type="noConversion"/>
  <printOptions horizontalCentered="1" verticalCentered="1"/>
  <pageMargins left="0.19685039370078741" right="0" top="0.19685039370078741" bottom="0.19685039370078741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81"/>
  <sheetViews>
    <sheetView showGridLines="0" zoomScaleNormal="100" zoomScaleSheetLayoutView="90" workbookViewId="0">
      <selection activeCell="B12" sqref="B12"/>
    </sheetView>
  </sheetViews>
  <sheetFormatPr baseColWidth="10" defaultRowHeight="12.75" x14ac:dyDescent="0.2"/>
  <cols>
    <col min="1" max="1" width="5.42578125" style="12" customWidth="1"/>
    <col min="2" max="2" width="24.5703125" style="12" customWidth="1"/>
    <col min="3" max="4" width="10.7109375" style="12" customWidth="1"/>
    <col min="5" max="5" width="9.5703125" style="12" customWidth="1"/>
    <col min="6" max="7" width="10.7109375" style="12" customWidth="1"/>
    <col min="8" max="8" width="11" style="12" customWidth="1"/>
    <col min="9" max="9" width="8.85546875" style="12" bestFit="1" customWidth="1"/>
    <col min="10" max="10" width="7.140625" style="12" bestFit="1" customWidth="1"/>
    <col min="11" max="13" width="11.42578125" style="12"/>
    <col min="14" max="14" width="7.85546875" style="12" customWidth="1"/>
    <col min="15" max="15" width="2.85546875" style="12" customWidth="1"/>
    <col min="16" max="16" width="11.42578125" style="12"/>
    <col min="17" max="17" width="13.140625" style="12" customWidth="1"/>
    <col min="18" max="16384" width="11.42578125" style="12"/>
  </cols>
  <sheetData>
    <row r="8" spans="1:27" ht="15.75" customHeight="1" x14ac:dyDescent="0.25">
      <c r="A8" s="151" t="s">
        <v>9</v>
      </c>
      <c r="B8" s="151"/>
      <c r="C8" s="151"/>
      <c r="D8" s="151"/>
      <c r="E8" s="151"/>
      <c r="F8" s="151"/>
      <c r="G8" s="151"/>
      <c r="H8" s="15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</row>
    <row r="9" spans="1:27" ht="15.75" customHeight="1" x14ac:dyDescent="0.25">
      <c r="A9" s="168" t="s">
        <v>35</v>
      </c>
      <c r="B9" s="168"/>
      <c r="C9" s="10"/>
      <c r="D9" s="10"/>
      <c r="E9" s="10"/>
      <c r="F9" s="166" t="s">
        <v>36</v>
      </c>
      <c r="G9" s="166"/>
      <c r="H9" s="166"/>
      <c r="I9" s="166"/>
      <c r="N9" s="10"/>
      <c r="O9" s="10"/>
      <c r="P9" s="10"/>
      <c r="Q9" s="10"/>
      <c r="R9" s="10"/>
      <c r="W9" s="41"/>
      <c r="X9" s="14"/>
      <c r="Y9" s="14"/>
      <c r="Z9" s="14"/>
      <c r="AA9" s="14"/>
    </row>
    <row r="10" spans="1:27" x14ac:dyDescent="0.2">
      <c r="W10" s="37"/>
    </row>
    <row r="11" spans="1:27" ht="13.5" thickBot="1" x14ac:dyDescent="0.25">
      <c r="W11" s="37"/>
    </row>
    <row r="12" spans="1:27" ht="13.5" thickBot="1" x14ac:dyDescent="0.25">
      <c r="B12" s="117" t="s">
        <v>0</v>
      </c>
      <c r="C12" s="118" t="s">
        <v>12</v>
      </c>
      <c r="D12" s="91"/>
      <c r="E12" s="91"/>
      <c r="F12" s="91"/>
      <c r="G12" s="91"/>
      <c r="H12" s="91"/>
      <c r="I12" s="42"/>
      <c r="J12" s="43"/>
      <c r="W12" s="37"/>
    </row>
    <row r="13" spans="1:27" x14ac:dyDescent="0.2">
      <c r="B13" s="92" t="s">
        <v>1</v>
      </c>
      <c r="C13" s="94">
        <v>41</v>
      </c>
      <c r="D13" s="142"/>
      <c r="E13" s="142"/>
      <c r="F13" s="142"/>
      <c r="G13" s="142"/>
      <c r="H13" s="142"/>
      <c r="I13" s="141"/>
      <c r="J13" s="141"/>
      <c r="W13" s="37"/>
    </row>
    <row r="14" spans="1:27" ht="13.5" thickBot="1" x14ac:dyDescent="0.25">
      <c r="B14" s="93" t="s">
        <v>2</v>
      </c>
      <c r="C14" s="95">
        <v>35</v>
      </c>
      <c r="D14" s="142"/>
      <c r="E14" s="142"/>
      <c r="F14" s="142"/>
      <c r="G14" s="142"/>
      <c r="H14" s="142"/>
      <c r="I14" s="141"/>
      <c r="J14" s="141"/>
      <c r="W14" s="37"/>
    </row>
    <row r="15" spans="1:27" ht="13.5" thickBot="1" x14ac:dyDescent="0.25">
      <c r="B15" s="119" t="s">
        <v>3</v>
      </c>
      <c r="C15" s="120">
        <f>SUM(C13:H14)</f>
        <v>76</v>
      </c>
      <c r="D15" s="141"/>
      <c r="E15" s="141"/>
      <c r="F15" s="141"/>
      <c r="G15" s="141"/>
      <c r="H15" s="141"/>
      <c r="W15" s="37"/>
    </row>
    <row r="16" spans="1:27" x14ac:dyDescent="0.2">
      <c r="W16" s="37"/>
    </row>
    <row r="17" spans="1:23" x14ac:dyDescent="0.2">
      <c r="H17" s="158"/>
      <c r="I17" s="158"/>
      <c r="W17" s="37"/>
    </row>
    <row r="18" spans="1:23" ht="5.25" customHeight="1" x14ac:dyDescent="0.2">
      <c r="H18" s="17"/>
      <c r="I18" s="17"/>
      <c r="W18" s="37"/>
    </row>
    <row r="19" spans="1:23" x14ac:dyDescent="0.2">
      <c r="H19" s="141"/>
      <c r="I19" s="141"/>
      <c r="W19" s="37"/>
    </row>
    <row r="20" spans="1:23" x14ac:dyDescent="0.2">
      <c r="H20" s="20"/>
      <c r="I20" s="20"/>
      <c r="W20" s="37"/>
    </row>
    <row r="21" spans="1:23" x14ac:dyDescent="0.2">
      <c r="H21" s="20"/>
      <c r="I21" s="20"/>
      <c r="W21" s="43"/>
    </row>
    <row r="23" spans="1:23" ht="15" x14ac:dyDescent="0.25">
      <c r="A23" s="167" t="s">
        <v>6</v>
      </c>
      <c r="B23" s="167"/>
      <c r="C23" s="167"/>
      <c r="D23" s="167"/>
      <c r="E23" s="167"/>
      <c r="F23" s="167"/>
      <c r="G23" s="167"/>
      <c r="H23" s="167"/>
      <c r="I23" s="167"/>
      <c r="J23" s="21"/>
      <c r="K23" s="21"/>
      <c r="L23" s="21"/>
      <c r="M23" s="21"/>
      <c r="N23" s="21"/>
      <c r="O23" s="21"/>
      <c r="P23" s="21"/>
      <c r="Q23" s="21"/>
    </row>
    <row r="24" spans="1:23" ht="14.25" x14ac:dyDescent="0.2">
      <c r="A24" s="168" t="s">
        <v>35</v>
      </c>
      <c r="B24" s="168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23" ht="15" thickBo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23" ht="15" thickBot="1" x14ac:dyDescent="0.25">
      <c r="A26" s="22"/>
      <c r="B26" s="121" t="s">
        <v>13</v>
      </c>
      <c r="C26" s="122" t="s">
        <v>4</v>
      </c>
      <c r="D26" s="123" t="s">
        <v>15</v>
      </c>
      <c r="E26" s="44"/>
      <c r="F26" s="44"/>
      <c r="G26" s="44"/>
      <c r="I26" s="22"/>
      <c r="J26" s="22"/>
      <c r="K26" s="22"/>
      <c r="L26" s="22"/>
      <c r="M26" s="22"/>
      <c r="N26" s="22"/>
      <c r="O26" s="22"/>
      <c r="P26" s="22"/>
      <c r="Q26" s="22"/>
    </row>
    <row r="27" spans="1:23" ht="14.25" x14ac:dyDescent="0.2">
      <c r="A27" s="22"/>
      <c r="B27" s="57" t="s">
        <v>37</v>
      </c>
      <c r="C27" s="52">
        <v>3</v>
      </c>
      <c r="D27" s="163">
        <f>C27+C28+C29+C30+C31+C32</f>
        <v>35</v>
      </c>
      <c r="E27" s="141"/>
      <c r="F27" s="141"/>
      <c r="G27" s="141"/>
      <c r="I27" s="22"/>
      <c r="J27" s="22"/>
      <c r="K27" s="22"/>
      <c r="L27" s="22"/>
      <c r="M27" s="22"/>
      <c r="N27" s="22"/>
      <c r="O27" s="22"/>
      <c r="P27" s="22"/>
      <c r="Q27" s="22"/>
    </row>
    <row r="28" spans="1:23" ht="14.25" x14ac:dyDescent="0.2">
      <c r="A28" s="22"/>
      <c r="B28" s="58" t="s">
        <v>38</v>
      </c>
      <c r="C28" s="54">
        <v>2</v>
      </c>
      <c r="D28" s="164"/>
      <c r="E28" s="141"/>
      <c r="F28" s="141"/>
      <c r="G28" s="141"/>
      <c r="I28" s="22"/>
      <c r="J28" s="22"/>
      <c r="K28" s="22"/>
      <c r="L28" s="22"/>
      <c r="M28" s="22"/>
      <c r="N28" s="22"/>
      <c r="O28" s="22"/>
      <c r="P28" s="22"/>
      <c r="Q28" s="22"/>
    </row>
    <row r="29" spans="1:23" ht="14.25" x14ac:dyDescent="0.2">
      <c r="A29" s="22"/>
      <c r="B29" s="58" t="s">
        <v>39</v>
      </c>
      <c r="C29" s="54">
        <v>2</v>
      </c>
      <c r="D29" s="164"/>
      <c r="E29" s="141"/>
      <c r="F29" s="141"/>
      <c r="G29" s="141"/>
      <c r="I29" s="22"/>
      <c r="J29" s="22"/>
      <c r="K29" s="22"/>
      <c r="L29" s="22"/>
      <c r="M29" s="22"/>
      <c r="N29" s="22"/>
      <c r="O29" s="22"/>
      <c r="P29" s="22"/>
      <c r="Q29" s="22"/>
    </row>
    <row r="30" spans="1:23" ht="14.25" x14ac:dyDescent="0.2">
      <c r="A30" s="22"/>
      <c r="B30" s="58" t="s">
        <v>40</v>
      </c>
      <c r="C30" s="54">
        <v>2</v>
      </c>
      <c r="D30" s="164"/>
      <c r="E30" s="141"/>
      <c r="F30" s="141"/>
      <c r="G30" s="141"/>
      <c r="I30" s="22"/>
      <c r="J30" s="22"/>
      <c r="K30" s="22"/>
      <c r="L30" s="22"/>
      <c r="M30" s="22"/>
      <c r="N30" s="22"/>
      <c r="O30" s="22"/>
      <c r="P30" s="22"/>
      <c r="Q30" s="22"/>
    </row>
    <row r="31" spans="1:23" ht="14.25" x14ac:dyDescent="0.2">
      <c r="A31" s="22"/>
      <c r="B31" s="58" t="s">
        <v>41</v>
      </c>
      <c r="C31" s="54">
        <v>5</v>
      </c>
      <c r="D31" s="164"/>
      <c r="E31" s="141"/>
      <c r="F31" s="141"/>
      <c r="G31" s="141"/>
      <c r="I31" s="22"/>
      <c r="J31" s="22"/>
      <c r="K31" s="22"/>
      <c r="L31" s="22"/>
      <c r="M31" s="22"/>
      <c r="N31" s="22"/>
      <c r="O31" s="22"/>
      <c r="P31" s="22"/>
      <c r="Q31" s="22"/>
    </row>
    <row r="32" spans="1:23" ht="15" thickBot="1" x14ac:dyDescent="0.25">
      <c r="A32" s="22"/>
      <c r="B32" s="59" t="s">
        <v>42</v>
      </c>
      <c r="C32" s="53">
        <v>21</v>
      </c>
      <c r="D32" s="165"/>
      <c r="E32" s="141"/>
      <c r="F32" s="141"/>
      <c r="G32" s="141"/>
      <c r="I32" s="22"/>
      <c r="J32" s="22"/>
      <c r="K32" s="22"/>
      <c r="L32" s="22"/>
      <c r="M32" s="22"/>
      <c r="N32" s="22"/>
      <c r="O32" s="22"/>
      <c r="P32" s="22"/>
      <c r="Q32" s="22"/>
    </row>
    <row r="33" spans="2:7" ht="13.5" thickBot="1" x14ac:dyDescent="0.25"/>
    <row r="34" spans="2:7" ht="13.5" thickBot="1" x14ac:dyDescent="0.25">
      <c r="B34" s="124" t="s">
        <v>5</v>
      </c>
      <c r="C34" s="125" t="s">
        <v>13</v>
      </c>
      <c r="D34" s="126" t="s">
        <v>4</v>
      </c>
      <c r="E34" s="45"/>
      <c r="F34" s="44"/>
      <c r="G34" s="44"/>
    </row>
    <row r="35" spans="2:7" x14ac:dyDescent="0.2">
      <c r="B35" s="4" t="s">
        <v>43</v>
      </c>
      <c r="C35" s="60" t="s">
        <v>44</v>
      </c>
      <c r="D35" s="61">
        <v>5</v>
      </c>
      <c r="E35" s="46"/>
      <c r="F35" s="36"/>
      <c r="G35" s="36"/>
    </row>
    <row r="36" spans="2:7" x14ac:dyDescent="0.2">
      <c r="B36" s="62" t="s">
        <v>45</v>
      </c>
      <c r="C36" s="63" t="s">
        <v>40</v>
      </c>
      <c r="D36" s="64">
        <v>1</v>
      </c>
      <c r="E36" s="46"/>
      <c r="F36" s="36"/>
      <c r="G36" s="36"/>
    </row>
    <row r="37" spans="2:7" x14ac:dyDescent="0.2">
      <c r="B37" s="62" t="s">
        <v>46</v>
      </c>
      <c r="C37" s="63" t="s">
        <v>40</v>
      </c>
      <c r="D37" s="64">
        <v>1</v>
      </c>
      <c r="E37" s="46"/>
      <c r="F37" s="36"/>
      <c r="G37" s="36"/>
    </row>
    <row r="38" spans="2:7" x14ac:dyDescent="0.2">
      <c r="B38" s="62" t="s">
        <v>47</v>
      </c>
      <c r="C38" s="63" t="s">
        <v>39</v>
      </c>
      <c r="D38" s="64">
        <v>1</v>
      </c>
      <c r="E38" s="46"/>
      <c r="F38" s="36"/>
      <c r="G38" s="36"/>
    </row>
    <row r="39" spans="2:7" x14ac:dyDescent="0.2">
      <c r="B39" s="62" t="s">
        <v>48</v>
      </c>
      <c r="C39" s="63" t="s">
        <v>39</v>
      </c>
      <c r="D39" s="64">
        <v>1</v>
      </c>
      <c r="E39" s="46"/>
      <c r="F39" s="36"/>
      <c r="G39" s="36"/>
    </row>
    <row r="40" spans="2:7" x14ac:dyDescent="0.2">
      <c r="B40" s="62" t="s">
        <v>49</v>
      </c>
      <c r="C40" s="63" t="s">
        <v>38</v>
      </c>
      <c r="D40" s="64">
        <v>2</v>
      </c>
      <c r="E40" s="46"/>
      <c r="F40" s="36"/>
      <c r="G40" s="36"/>
    </row>
    <row r="41" spans="2:7" x14ac:dyDescent="0.2">
      <c r="B41" s="5" t="s">
        <v>50</v>
      </c>
      <c r="C41" s="6" t="s">
        <v>37</v>
      </c>
      <c r="D41" s="65">
        <v>3</v>
      </c>
      <c r="E41" s="46"/>
      <c r="F41" s="36"/>
      <c r="G41" s="36"/>
    </row>
    <row r="42" spans="2:7" x14ac:dyDescent="0.2">
      <c r="B42" s="66" t="s">
        <v>20</v>
      </c>
      <c r="C42" s="6" t="s">
        <v>42</v>
      </c>
      <c r="D42" s="65">
        <v>1</v>
      </c>
      <c r="E42" s="46"/>
      <c r="F42" s="36"/>
      <c r="G42" s="36"/>
    </row>
    <row r="43" spans="2:7" x14ac:dyDescent="0.2">
      <c r="B43" s="5" t="s">
        <v>51</v>
      </c>
      <c r="C43" s="6" t="s">
        <v>42</v>
      </c>
      <c r="D43" s="65">
        <v>1</v>
      </c>
      <c r="E43" s="46"/>
      <c r="F43" s="36"/>
      <c r="G43" s="36"/>
    </row>
    <row r="44" spans="2:7" x14ac:dyDescent="0.2">
      <c r="B44" s="5" t="s">
        <v>52</v>
      </c>
      <c r="C44" s="6" t="s">
        <v>42</v>
      </c>
      <c r="D44" s="65">
        <v>2</v>
      </c>
      <c r="E44" s="46"/>
      <c r="F44" s="36"/>
      <c r="G44" s="36"/>
    </row>
    <row r="45" spans="2:7" x14ac:dyDescent="0.2">
      <c r="B45" s="5" t="s">
        <v>53</v>
      </c>
      <c r="C45" s="6" t="s">
        <v>42</v>
      </c>
      <c r="D45" s="65">
        <v>1</v>
      </c>
      <c r="E45" s="46"/>
      <c r="F45" s="36"/>
      <c r="G45" s="36"/>
    </row>
    <row r="46" spans="2:7" x14ac:dyDescent="0.2">
      <c r="B46" s="5" t="s">
        <v>21</v>
      </c>
      <c r="C46" s="6" t="s">
        <v>42</v>
      </c>
      <c r="D46" s="65">
        <v>4</v>
      </c>
      <c r="E46" s="46"/>
      <c r="F46" s="36"/>
      <c r="G46" s="36"/>
    </row>
    <row r="47" spans="2:7" x14ac:dyDescent="0.2">
      <c r="B47" s="5" t="s">
        <v>54</v>
      </c>
      <c r="C47" s="6" t="s">
        <v>42</v>
      </c>
      <c r="D47" s="65">
        <v>1</v>
      </c>
      <c r="E47" s="46"/>
      <c r="F47" s="36"/>
      <c r="G47" s="36"/>
    </row>
    <row r="48" spans="2:7" x14ac:dyDescent="0.2">
      <c r="B48" s="5" t="s">
        <v>55</v>
      </c>
      <c r="C48" s="6" t="s">
        <v>42</v>
      </c>
      <c r="D48" s="65">
        <v>10</v>
      </c>
      <c r="E48" s="46"/>
      <c r="F48" s="36"/>
      <c r="G48" s="36"/>
    </row>
    <row r="49" spans="1:17" ht="13.5" thickBot="1" x14ac:dyDescent="0.25">
      <c r="B49" s="7" t="s">
        <v>56</v>
      </c>
      <c r="C49" s="8" t="s">
        <v>42</v>
      </c>
      <c r="D49" s="67">
        <v>1</v>
      </c>
      <c r="E49" s="46"/>
      <c r="F49" s="36"/>
      <c r="G49" s="36"/>
    </row>
    <row r="50" spans="1:17" ht="16.5" customHeight="1" x14ac:dyDescent="0.2">
      <c r="H50" s="36"/>
      <c r="I50" s="37"/>
    </row>
    <row r="51" spans="1:17" x14ac:dyDescent="0.2">
      <c r="I51" s="37"/>
    </row>
    <row r="53" spans="1:17" ht="15" x14ac:dyDescent="0.25">
      <c r="A53" s="167" t="s">
        <v>7</v>
      </c>
      <c r="B53" s="167"/>
      <c r="C53" s="167"/>
      <c r="D53" s="167"/>
      <c r="E53" s="167"/>
      <c r="F53" s="167"/>
      <c r="G53" s="167"/>
      <c r="H53" s="167"/>
      <c r="I53" s="167"/>
      <c r="J53" s="21"/>
      <c r="K53" s="21"/>
      <c r="L53" s="21"/>
      <c r="M53" s="21"/>
      <c r="N53" s="21"/>
      <c r="O53" s="21"/>
      <c r="P53" s="21"/>
      <c r="Q53" s="21"/>
    </row>
    <row r="54" spans="1:17" ht="14.25" x14ac:dyDescent="0.2">
      <c r="A54" s="168" t="s">
        <v>35</v>
      </c>
      <c r="B54" s="168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ht="13.5" thickBot="1" x14ac:dyDescent="0.25"/>
    <row r="56" spans="1:17" ht="13.5" thickBot="1" x14ac:dyDescent="0.25">
      <c r="B56" s="124" t="s">
        <v>13</v>
      </c>
      <c r="C56" s="125" t="s">
        <v>4</v>
      </c>
      <c r="D56" s="116" t="s">
        <v>15</v>
      </c>
      <c r="E56" s="45"/>
      <c r="F56" s="44"/>
      <c r="G56" s="44"/>
    </row>
    <row r="57" spans="1:17" x14ac:dyDescent="0.2">
      <c r="B57" s="57" t="s">
        <v>57</v>
      </c>
      <c r="C57" s="52">
        <v>5</v>
      </c>
      <c r="D57" s="159">
        <f>C57+C58+C59+C60+C61+C62+C63</f>
        <v>41</v>
      </c>
      <c r="E57" s="143"/>
      <c r="F57" s="141"/>
      <c r="G57" s="141"/>
    </row>
    <row r="58" spans="1:17" x14ac:dyDescent="0.2">
      <c r="B58" s="58" t="s">
        <v>40</v>
      </c>
      <c r="C58" s="54">
        <v>4</v>
      </c>
      <c r="D58" s="160"/>
      <c r="E58" s="143"/>
      <c r="F58" s="141"/>
      <c r="G58" s="141"/>
    </row>
    <row r="59" spans="1:17" x14ac:dyDescent="0.2">
      <c r="B59" s="58" t="s">
        <v>61</v>
      </c>
      <c r="C59" s="54">
        <v>8</v>
      </c>
      <c r="D59" s="160"/>
      <c r="E59" s="143"/>
      <c r="F59" s="141"/>
      <c r="G59" s="141"/>
    </row>
    <row r="60" spans="1:17" x14ac:dyDescent="0.2">
      <c r="B60" s="58" t="s">
        <v>39</v>
      </c>
      <c r="C60" s="54">
        <v>2</v>
      </c>
      <c r="D60" s="160"/>
      <c r="E60" s="143"/>
      <c r="F60" s="141"/>
      <c r="G60" s="141"/>
    </row>
    <row r="61" spans="1:17" x14ac:dyDescent="0.2">
      <c r="B61" s="58" t="s">
        <v>65</v>
      </c>
      <c r="C61" s="54">
        <v>2</v>
      </c>
      <c r="D61" s="160"/>
      <c r="E61" s="143"/>
      <c r="F61" s="141"/>
      <c r="G61" s="141"/>
    </row>
    <row r="62" spans="1:17" x14ac:dyDescent="0.2">
      <c r="B62" s="58" t="s">
        <v>67</v>
      </c>
      <c r="C62" s="54">
        <v>17</v>
      </c>
      <c r="D62" s="161"/>
      <c r="E62" s="143"/>
      <c r="F62" s="141"/>
      <c r="G62" s="141"/>
    </row>
    <row r="63" spans="1:17" ht="13.5" thickBot="1" x14ac:dyDescent="0.25">
      <c r="B63" s="59" t="s">
        <v>42</v>
      </c>
      <c r="C63" s="53">
        <v>3</v>
      </c>
      <c r="D63" s="162"/>
      <c r="E63" s="143"/>
      <c r="F63" s="141"/>
      <c r="G63" s="141"/>
    </row>
    <row r="64" spans="1:17" ht="13.5" thickBot="1" x14ac:dyDescent="0.25"/>
    <row r="65" spans="2:7" ht="13.5" thickBot="1" x14ac:dyDescent="0.25">
      <c r="B65" s="124" t="s">
        <v>5</v>
      </c>
      <c r="C65" s="125" t="s">
        <v>13</v>
      </c>
      <c r="D65" s="126" t="s">
        <v>4</v>
      </c>
      <c r="E65" s="45"/>
      <c r="F65" s="44"/>
      <c r="G65" s="44"/>
    </row>
    <row r="66" spans="2:7" x14ac:dyDescent="0.2">
      <c r="B66" s="4" t="s">
        <v>58</v>
      </c>
      <c r="C66" s="60" t="s">
        <v>57</v>
      </c>
      <c r="D66" s="61">
        <v>5</v>
      </c>
      <c r="E66" s="46"/>
      <c r="F66" s="36"/>
      <c r="G66" s="36"/>
    </row>
    <row r="67" spans="2:7" x14ac:dyDescent="0.2">
      <c r="B67" s="62" t="s">
        <v>59</v>
      </c>
      <c r="C67" s="63" t="s">
        <v>40</v>
      </c>
      <c r="D67" s="64">
        <v>4</v>
      </c>
      <c r="E67" s="46"/>
      <c r="F67" s="36"/>
      <c r="G67" s="36"/>
    </row>
    <row r="68" spans="2:7" x14ac:dyDescent="0.2">
      <c r="B68" s="62" t="s">
        <v>60</v>
      </c>
      <c r="C68" s="63" t="s">
        <v>61</v>
      </c>
      <c r="D68" s="64">
        <v>1</v>
      </c>
      <c r="E68" s="46"/>
      <c r="F68" s="36"/>
      <c r="G68" s="36"/>
    </row>
    <row r="69" spans="2:7" x14ac:dyDescent="0.2">
      <c r="B69" s="62" t="s">
        <v>62</v>
      </c>
      <c r="C69" s="63" t="s">
        <v>61</v>
      </c>
      <c r="D69" s="64">
        <v>3</v>
      </c>
      <c r="E69" s="46"/>
      <c r="F69" s="36"/>
      <c r="G69" s="36"/>
    </row>
    <row r="70" spans="2:7" x14ac:dyDescent="0.2">
      <c r="B70" s="62" t="s">
        <v>63</v>
      </c>
      <c r="C70" s="63" t="s">
        <v>61</v>
      </c>
      <c r="D70" s="64">
        <v>4</v>
      </c>
      <c r="E70" s="46"/>
      <c r="F70" s="36"/>
      <c r="G70" s="36"/>
    </row>
    <row r="71" spans="2:7" x14ac:dyDescent="0.2">
      <c r="B71" s="62" t="s">
        <v>64</v>
      </c>
      <c r="C71" s="63" t="s">
        <v>39</v>
      </c>
      <c r="D71" s="64">
        <v>2</v>
      </c>
      <c r="E71" s="46"/>
      <c r="F71" s="36"/>
      <c r="G71" s="36"/>
    </row>
    <row r="72" spans="2:7" x14ac:dyDescent="0.2">
      <c r="B72" s="62" t="s">
        <v>66</v>
      </c>
      <c r="C72" s="63" t="s">
        <v>65</v>
      </c>
      <c r="D72" s="64">
        <v>2</v>
      </c>
      <c r="E72" s="46"/>
      <c r="F72" s="36"/>
      <c r="G72" s="36"/>
    </row>
    <row r="73" spans="2:7" x14ac:dyDescent="0.2">
      <c r="B73" s="5" t="s">
        <v>68</v>
      </c>
      <c r="C73" s="6" t="s">
        <v>67</v>
      </c>
      <c r="D73" s="65">
        <v>1</v>
      </c>
      <c r="E73" s="46"/>
      <c r="F73" s="36"/>
      <c r="G73" s="36"/>
    </row>
    <row r="74" spans="2:7" x14ac:dyDescent="0.2">
      <c r="B74" s="5" t="s">
        <v>69</v>
      </c>
      <c r="C74" s="6" t="s">
        <v>67</v>
      </c>
      <c r="D74" s="65">
        <v>4</v>
      </c>
      <c r="E74" s="46"/>
      <c r="F74" s="36"/>
      <c r="G74" s="36"/>
    </row>
    <row r="75" spans="2:7" x14ac:dyDescent="0.2">
      <c r="B75" s="5" t="s">
        <v>70</v>
      </c>
      <c r="C75" s="6" t="s">
        <v>67</v>
      </c>
      <c r="D75" s="65">
        <v>2</v>
      </c>
      <c r="E75" s="46"/>
      <c r="F75" s="36"/>
      <c r="G75" s="36"/>
    </row>
    <row r="76" spans="2:7" x14ac:dyDescent="0.2">
      <c r="B76" s="5" t="s">
        <v>71</v>
      </c>
      <c r="C76" s="6" t="s">
        <v>67</v>
      </c>
      <c r="D76" s="65">
        <v>2</v>
      </c>
      <c r="E76" s="46"/>
      <c r="F76" s="36"/>
      <c r="G76" s="36"/>
    </row>
    <row r="77" spans="2:7" x14ac:dyDescent="0.2">
      <c r="B77" s="5" t="s">
        <v>72</v>
      </c>
      <c r="C77" s="6" t="s">
        <v>67</v>
      </c>
      <c r="D77" s="65">
        <v>1</v>
      </c>
      <c r="E77" s="46"/>
      <c r="F77" s="36"/>
      <c r="G77" s="36"/>
    </row>
    <row r="78" spans="2:7" x14ac:dyDescent="0.2">
      <c r="B78" s="5" t="s">
        <v>73</v>
      </c>
      <c r="C78" s="6" t="s">
        <v>67</v>
      </c>
      <c r="D78" s="65">
        <v>2</v>
      </c>
      <c r="E78" s="46"/>
      <c r="F78" s="36"/>
      <c r="G78" s="36"/>
    </row>
    <row r="79" spans="2:7" x14ac:dyDescent="0.2">
      <c r="B79" s="5" t="s">
        <v>74</v>
      </c>
      <c r="C79" s="6" t="s">
        <v>67</v>
      </c>
      <c r="D79" s="65">
        <v>5</v>
      </c>
      <c r="E79" s="46"/>
      <c r="F79" s="36"/>
      <c r="G79" s="36"/>
    </row>
    <row r="80" spans="2:7" x14ac:dyDescent="0.2">
      <c r="B80" s="5" t="s">
        <v>75</v>
      </c>
      <c r="C80" s="6" t="s">
        <v>42</v>
      </c>
      <c r="D80" s="65">
        <v>1</v>
      </c>
      <c r="E80" s="46"/>
      <c r="F80" s="36"/>
      <c r="G80" s="36"/>
    </row>
    <row r="81" spans="2:7" ht="13.5" thickBot="1" x14ac:dyDescent="0.25">
      <c r="B81" s="7" t="s">
        <v>26</v>
      </c>
      <c r="C81" s="8" t="s">
        <v>42</v>
      </c>
      <c r="D81" s="67">
        <v>2</v>
      </c>
      <c r="E81" s="46"/>
      <c r="F81" s="36"/>
      <c r="G81" s="36"/>
    </row>
  </sheetData>
  <sheetProtection password="EA4F" sheet="1" objects="1" scenarios="1"/>
  <mergeCells count="10">
    <mergeCell ref="H17:I17"/>
    <mergeCell ref="D57:D63"/>
    <mergeCell ref="A8:H8"/>
    <mergeCell ref="D27:D32"/>
    <mergeCell ref="F9:I9"/>
    <mergeCell ref="A53:I53"/>
    <mergeCell ref="A54:B54"/>
    <mergeCell ref="A9:B9"/>
    <mergeCell ref="A23:I23"/>
    <mergeCell ref="A24:B24"/>
  </mergeCells>
  <printOptions horizontalCentered="1"/>
  <pageMargins left="0" right="0" top="0" bottom="0" header="0" footer="0"/>
  <pageSetup scale="85" orientation="landscape" r:id="rId1"/>
  <headerFooter alignWithMargins="0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91"/>
  <sheetViews>
    <sheetView zoomScaleNormal="100" zoomScaleSheetLayoutView="90" workbookViewId="0">
      <selection activeCell="B13" sqref="B13"/>
    </sheetView>
  </sheetViews>
  <sheetFormatPr baseColWidth="10" defaultRowHeight="12.75" x14ac:dyDescent="0.2"/>
  <cols>
    <col min="1" max="1" width="5.42578125" style="12" customWidth="1"/>
    <col min="2" max="2" width="19.85546875" style="12" customWidth="1"/>
    <col min="3" max="3" width="10.7109375" style="12" customWidth="1"/>
    <col min="4" max="4" width="12.42578125" style="12" customWidth="1"/>
    <col min="5" max="5" width="10.7109375" style="12" customWidth="1"/>
    <col min="6" max="6" width="11.5703125" style="12" customWidth="1"/>
    <col min="7" max="7" width="10.7109375" style="12" customWidth="1"/>
    <col min="8" max="8" width="5.42578125" style="12" customWidth="1"/>
    <col min="9" max="9" width="10.7109375" style="12" customWidth="1"/>
    <col min="10" max="10" width="7.7109375" style="12" customWidth="1"/>
    <col min="11" max="11" width="7.85546875" style="12" customWidth="1"/>
    <col min="12" max="12" width="8" style="12" customWidth="1"/>
    <col min="13" max="13" width="8.7109375" style="12" customWidth="1"/>
    <col min="14" max="14" width="8.28515625" style="12" customWidth="1"/>
    <col min="15" max="15" width="6.42578125" style="12" customWidth="1"/>
    <col min="16" max="16" width="3.5703125" style="12" customWidth="1"/>
    <col min="17" max="17" width="6.140625" style="12" customWidth="1"/>
    <col min="18" max="16384" width="11.42578125" style="12"/>
  </cols>
  <sheetData>
    <row r="7" spans="1:28" x14ac:dyDescent="0.2">
      <c r="H7" s="90"/>
      <c r="I7" s="90"/>
      <c r="J7" s="90"/>
      <c r="K7" s="90"/>
      <c r="L7" s="90"/>
      <c r="M7" s="90"/>
    </row>
    <row r="8" spans="1:28" ht="15.75" customHeight="1" x14ac:dyDescent="0.25">
      <c r="A8" s="151" t="s">
        <v>9</v>
      </c>
      <c r="B8" s="151"/>
      <c r="C8" s="151"/>
      <c r="D8" s="151"/>
      <c r="E8" s="151"/>
      <c r="F8" s="151"/>
      <c r="G8" s="151"/>
      <c r="H8" s="151"/>
      <c r="I8" s="166" t="s">
        <v>34</v>
      </c>
      <c r="J8" s="166"/>
      <c r="K8" s="166"/>
      <c r="L8" s="166"/>
      <c r="M8" s="166"/>
      <c r="N8" s="166"/>
      <c r="O8" s="10"/>
      <c r="P8" s="10"/>
      <c r="Q8" s="10"/>
      <c r="R8" s="10"/>
      <c r="S8" s="10"/>
      <c r="T8" s="10"/>
      <c r="U8" s="10"/>
      <c r="V8" s="10"/>
      <c r="W8" s="10"/>
      <c r="X8" s="11"/>
      <c r="Y8" s="11"/>
      <c r="Z8" s="11"/>
      <c r="AA8" s="11"/>
      <c r="AB8" s="11"/>
    </row>
    <row r="9" spans="1:28" ht="15.75" customHeight="1" x14ac:dyDescent="0.25">
      <c r="A9" s="18" t="s">
        <v>33</v>
      </c>
      <c r="B9" s="10"/>
      <c r="C9" s="10"/>
      <c r="D9" s="10"/>
      <c r="E9" s="10"/>
      <c r="F9" s="10"/>
      <c r="G9" s="10"/>
      <c r="N9" s="90"/>
      <c r="O9" s="10"/>
      <c r="P9" s="10"/>
      <c r="Q9" s="10"/>
      <c r="R9" s="10"/>
      <c r="S9" s="10"/>
      <c r="T9" s="10"/>
      <c r="U9" s="10"/>
      <c r="V9" s="10"/>
      <c r="W9" s="10"/>
      <c r="X9" s="14"/>
      <c r="Y9" s="14"/>
      <c r="Z9" s="14"/>
      <c r="AA9" s="14"/>
      <c r="AB9" s="14"/>
    </row>
    <row r="10" spans="1:28" x14ac:dyDescent="0.2">
      <c r="A10" s="19"/>
      <c r="B10" s="19"/>
      <c r="K10" s="152"/>
      <c r="L10" s="152"/>
    </row>
    <row r="11" spans="1:28" ht="8.25" customHeight="1" x14ac:dyDescent="0.2">
      <c r="K11" s="17"/>
      <c r="L11" s="17"/>
    </row>
    <row r="12" spans="1:28" ht="13.5" thickBot="1" x14ac:dyDescent="0.25">
      <c r="K12" s="141"/>
      <c r="L12" s="141"/>
    </row>
    <row r="13" spans="1:28" ht="26.25" customHeight="1" thickBot="1" x14ac:dyDescent="0.25">
      <c r="B13" s="117" t="s">
        <v>0</v>
      </c>
      <c r="C13" s="117" t="s">
        <v>12</v>
      </c>
      <c r="D13" s="127" t="s">
        <v>22</v>
      </c>
      <c r="E13" s="128" t="s">
        <v>54</v>
      </c>
      <c r="F13" s="129" t="s">
        <v>82</v>
      </c>
      <c r="G13" s="71" t="s">
        <v>14</v>
      </c>
      <c r="H13" s="70" t="s">
        <v>14</v>
      </c>
      <c r="I13" s="43"/>
      <c r="K13" s="20"/>
      <c r="L13" s="20"/>
      <c r="Q13" s="141"/>
      <c r="R13" s="141"/>
      <c r="S13" s="141"/>
    </row>
    <row r="14" spans="1:28" x14ac:dyDescent="0.2">
      <c r="B14" s="50" t="s">
        <v>1</v>
      </c>
      <c r="C14" s="81">
        <v>28</v>
      </c>
      <c r="D14" s="52">
        <v>3</v>
      </c>
      <c r="E14" s="82">
        <v>1</v>
      </c>
      <c r="F14" s="82">
        <v>1</v>
      </c>
      <c r="G14" s="143"/>
      <c r="H14" s="141"/>
      <c r="I14" s="141"/>
      <c r="J14" s="12" t="s">
        <v>14</v>
      </c>
      <c r="K14" s="20"/>
      <c r="L14" s="20"/>
      <c r="Q14" s="20"/>
      <c r="R14" s="141"/>
      <c r="S14" s="141"/>
    </row>
    <row r="15" spans="1:28" ht="13.5" thickBot="1" x14ac:dyDescent="0.25">
      <c r="B15" s="51" t="s">
        <v>2</v>
      </c>
      <c r="C15" s="83">
        <v>59</v>
      </c>
      <c r="D15" s="53"/>
      <c r="E15" s="84"/>
      <c r="F15" s="84"/>
      <c r="G15" s="72"/>
      <c r="H15" s="141"/>
      <c r="I15" s="141"/>
      <c r="K15" s="20"/>
      <c r="L15" s="20"/>
      <c r="Q15" s="20"/>
      <c r="R15" s="141"/>
      <c r="S15" s="141"/>
    </row>
    <row r="16" spans="1:28" ht="13.5" thickBot="1" x14ac:dyDescent="0.25">
      <c r="B16" s="130" t="s">
        <v>3</v>
      </c>
      <c r="C16" s="131">
        <f>SUM(C14:G15)</f>
        <v>92</v>
      </c>
      <c r="D16" s="172"/>
      <c r="E16" s="173"/>
      <c r="F16" s="173"/>
      <c r="G16" s="152"/>
      <c r="H16" s="141"/>
      <c r="I16" s="141"/>
      <c r="K16" s="20"/>
      <c r="L16" s="20"/>
      <c r="Q16" s="20"/>
      <c r="R16" s="141"/>
      <c r="S16" s="141"/>
    </row>
    <row r="17" spans="1:17" x14ac:dyDescent="0.2">
      <c r="C17" s="20" t="s">
        <v>14</v>
      </c>
      <c r="D17" s="20"/>
      <c r="E17" s="20"/>
      <c r="F17" s="20"/>
      <c r="G17" s="20"/>
      <c r="H17" s="20" t="s">
        <v>14</v>
      </c>
      <c r="I17" s="20"/>
    </row>
    <row r="18" spans="1:17" x14ac:dyDescent="0.2">
      <c r="C18" s="20" t="s">
        <v>14</v>
      </c>
      <c r="D18" s="20"/>
      <c r="E18" s="20"/>
      <c r="F18" s="20"/>
      <c r="G18" s="20"/>
      <c r="H18" s="20" t="s">
        <v>14</v>
      </c>
      <c r="I18" s="20"/>
    </row>
    <row r="19" spans="1:17" x14ac:dyDescent="0.2">
      <c r="C19" s="20"/>
      <c r="D19" s="20"/>
      <c r="E19" s="20"/>
      <c r="F19" s="20"/>
      <c r="G19" s="20"/>
      <c r="H19" s="20"/>
      <c r="I19" s="20"/>
    </row>
    <row r="23" spans="1:17" ht="15" x14ac:dyDescent="0.25">
      <c r="A23" s="21" t="s">
        <v>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ht="15" thickBot="1" x14ac:dyDescent="0.25">
      <c r="A24" s="18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ht="15" thickBot="1" x14ac:dyDescent="0.25">
      <c r="A25" s="22"/>
      <c r="B25" s="132" t="s">
        <v>13</v>
      </c>
      <c r="C25" s="132" t="s">
        <v>4</v>
      </c>
      <c r="D25" s="133" t="s">
        <v>15</v>
      </c>
      <c r="F25" s="47"/>
      <c r="G25" s="47"/>
      <c r="H25" s="17"/>
      <c r="I25" s="141"/>
      <c r="J25" s="22"/>
      <c r="K25" s="22"/>
      <c r="L25" s="22"/>
      <c r="M25" s="22"/>
      <c r="N25" s="22"/>
      <c r="O25" s="22"/>
      <c r="P25" s="22"/>
      <c r="Q25" s="22"/>
    </row>
    <row r="26" spans="1:17" ht="14.25" x14ac:dyDescent="0.2">
      <c r="A26" s="22"/>
      <c r="B26" s="38" t="s">
        <v>37</v>
      </c>
      <c r="C26" s="39">
        <v>2</v>
      </c>
      <c r="D26" s="169">
        <f>SUM(C26:C30)</f>
        <v>59</v>
      </c>
      <c r="F26" s="141"/>
      <c r="G26" s="141"/>
      <c r="H26" s="17"/>
      <c r="I26" s="47"/>
      <c r="J26" s="22"/>
      <c r="K26" s="22"/>
      <c r="L26" s="22"/>
      <c r="M26" s="22"/>
      <c r="N26" s="22"/>
      <c r="O26" s="22"/>
      <c r="P26" s="22"/>
      <c r="Q26" s="22"/>
    </row>
    <row r="27" spans="1:17" ht="14.25" x14ac:dyDescent="0.2">
      <c r="A27" s="22"/>
      <c r="B27" s="23" t="s">
        <v>39</v>
      </c>
      <c r="C27" s="24">
        <v>8</v>
      </c>
      <c r="D27" s="170"/>
      <c r="F27" s="141"/>
      <c r="G27" s="141"/>
      <c r="H27" s="17"/>
      <c r="I27" s="47"/>
      <c r="J27" s="22"/>
      <c r="K27" s="22"/>
      <c r="L27" s="22"/>
      <c r="M27" s="22"/>
      <c r="N27" s="22"/>
      <c r="O27" s="22"/>
      <c r="P27" s="22"/>
      <c r="Q27" s="22"/>
    </row>
    <row r="28" spans="1:17" ht="14.25" x14ac:dyDescent="0.2">
      <c r="A28" s="22"/>
      <c r="B28" s="23" t="s">
        <v>38</v>
      </c>
      <c r="C28" s="24">
        <v>2</v>
      </c>
      <c r="D28" s="170"/>
      <c r="F28" s="141"/>
      <c r="G28" s="141"/>
      <c r="H28" s="17"/>
      <c r="I28" s="47"/>
      <c r="J28" s="22"/>
      <c r="K28" s="22"/>
      <c r="L28" s="22"/>
      <c r="M28" s="22"/>
      <c r="N28" s="22"/>
      <c r="O28" s="22"/>
      <c r="P28" s="22"/>
      <c r="Q28" s="22"/>
    </row>
    <row r="29" spans="1:17" ht="14.25" x14ac:dyDescent="0.2">
      <c r="A29" s="22"/>
      <c r="B29" s="23" t="s">
        <v>44</v>
      </c>
      <c r="C29" s="24">
        <v>6</v>
      </c>
      <c r="D29" s="170"/>
      <c r="F29" s="141"/>
      <c r="G29" s="141"/>
      <c r="H29" s="17"/>
      <c r="I29" s="47"/>
      <c r="J29" s="22"/>
      <c r="K29" s="22"/>
      <c r="L29" s="22"/>
      <c r="M29" s="22"/>
      <c r="N29" s="22"/>
      <c r="O29" s="22"/>
      <c r="P29" s="22"/>
      <c r="Q29" s="22"/>
    </row>
    <row r="30" spans="1:17" ht="15" thickBot="1" x14ac:dyDescent="0.25">
      <c r="A30" s="22"/>
      <c r="B30" s="25" t="s">
        <v>42</v>
      </c>
      <c r="C30" s="26">
        <v>41</v>
      </c>
      <c r="D30" s="171"/>
      <c r="E30" s="17"/>
      <c r="F30" s="141"/>
      <c r="G30" s="141"/>
      <c r="H30" s="17"/>
      <c r="I30" s="47"/>
      <c r="J30" s="22"/>
      <c r="K30" s="22"/>
      <c r="L30" s="22"/>
      <c r="M30" s="22"/>
      <c r="N30" s="22"/>
      <c r="O30" s="22"/>
      <c r="P30" s="22"/>
      <c r="Q30" s="22"/>
    </row>
    <row r="31" spans="1:17" ht="13.5" thickBot="1" x14ac:dyDescent="0.25">
      <c r="E31" s="17"/>
    </row>
    <row r="32" spans="1:17" ht="13.5" thickBot="1" x14ac:dyDescent="0.25">
      <c r="B32" s="134" t="s">
        <v>5</v>
      </c>
      <c r="C32" s="135" t="s">
        <v>13</v>
      </c>
      <c r="D32" s="136" t="s">
        <v>4</v>
      </c>
      <c r="E32" s="17"/>
      <c r="F32" s="47"/>
      <c r="G32" s="47"/>
      <c r="H32" s="17"/>
      <c r="I32" s="47"/>
    </row>
    <row r="33" spans="1:12" x14ac:dyDescent="0.2">
      <c r="A33" s="27"/>
      <c r="B33" s="73" t="s">
        <v>50</v>
      </c>
      <c r="C33" s="73" t="s">
        <v>37</v>
      </c>
      <c r="D33" s="74">
        <v>2</v>
      </c>
      <c r="E33" s="15"/>
      <c r="F33" s="36"/>
      <c r="G33" s="36"/>
      <c r="H33" s="17"/>
      <c r="I33" s="37"/>
      <c r="J33" s="27"/>
      <c r="K33" s="27"/>
      <c r="L33" s="27"/>
    </row>
    <row r="34" spans="1:12" x14ac:dyDescent="0.2">
      <c r="A34" s="30"/>
      <c r="B34" s="75" t="s">
        <v>83</v>
      </c>
      <c r="C34" s="75" t="s">
        <v>39</v>
      </c>
      <c r="D34" s="76">
        <v>1</v>
      </c>
      <c r="E34" s="15"/>
      <c r="F34" s="36"/>
      <c r="G34" s="36"/>
      <c r="H34" s="17"/>
      <c r="I34" s="37"/>
      <c r="J34" s="30"/>
      <c r="K34" s="30"/>
      <c r="L34" s="30"/>
    </row>
    <row r="35" spans="1:12" x14ac:dyDescent="0.2">
      <c r="B35" s="75" t="s">
        <v>47</v>
      </c>
      <c r="C35" s="75" t="s">
        <v>39</v>
      </c>
      <c r="D35" s="76">
        <v>4</v>
      </c>
      <c r="E35" s="15"/>
      <c r="F35" s="36"/>
      <c r="G35" s="36"/>
      <c r="H35" s="17"/>
      <c r="I35" s="37"/>
    </row>
    <row r="36" spans="1:12" x14ac:dyDescent="0.2">
      <c r="B36" s="75" t="s">
        <v>48</v>
      </c>
      <c r="C36" s="75" t="s">
        <v>39</v>
      </c>
      <c r="D36" s="76">
        <v>1</v>
      </c>
      <c r="E36" s="15"/>
      <c r="F36" s="36"/>
      <c r="G36" s="36"/>
      <c r="H36" s="17"/>
      <c r="I36" s="37"/>
    </row>
    <row r="37" spans="1:12" x14ac:dyDescent="0.2">
      <c r="B37" s="75" t="s">
        <v>49</v>
      </c>
      <c r="C37" s="75" t="s">
        <v>38</v>
      </c>
      <c r="D37" s="76">
        <v>2</v>
      </c>
      <c r="E37" s="15"/>
      <c r="F37" s="36"/>
      <c r="G37" s="36"/>
      <c r="H37" s="17"/>
      <c r="I37" s="37"/>
    </row>
    <row r="38" spans="1:12" x14ac:dyDescent="0.2">
      <c r="B38" s="87" t="s">
        <v>43</v>
      </c>
      <c r="C38" s="75" t="s">
        <v>44</v>
      </c>
      <c r="D38" s="76">
        <v>6</v>
      </c>
      <c r="E38" s="15"/>
      <c r="F38" s="36"/>
      <c r="G38" s="36"/>
      <c r="H38" s="17"/>
      <c r="I38" s="37"/>
    </row>
    <row r="39" spans="1:12" x14ac:dyDescent="0.2">
      <c r="B39" s="87" t="s">
        <v>64</v>
      </c>
      <c r="C39" s="75" t="s">
        <v>39</v>
      </c>
      <c r="D39" s="76">
        <v>2</v>
      </c>
      <c r="E39" s="15"/>
      <c r="F39" s="36"/>
      <c r="G39" s="36"/>
      <c r="H39" s="17"/>
      <c r="I39" s="37"/>
    </row>
    <row r="40" spans="1:12" x14ac:dyDescent="0.2">
      <c r="B40" s="87" t="s">
        <v>52</v>
      </c>
      <c r="C40" s="75" t="s">
        <v>42</v>
      </c>
      <c r="D40" s="76">
        <v>1</v>
      </c>
      <c r="E40" s="15"/>
      <c r="F40" s="36"/>
      <c r="G40" s="36"/>
      <c r="H40" s="17"/>
      <c r="I40" s="37"/>
    </row>
    <row r="41" spans="1:12" x14ac:dyDescent="0.2">
      <c r="B41" s="87" t="s">
        <v>84</v>
      </c>
      <c r="C41" s="75" t="s">
        <v>42</v>
      </c>
      <c r="D41" s="76">
        <v>3</v>
      </c>
      <c r="E41" s="15"/>
      <c r="F41" s="36"/>
      <c r="G41" s="36"/>
      <c r="H41" s="17"/>
      <c r="I41" s="37"/>
    </row>
    <row r="42" spans="1:12" x14ac:dyDescent="0.2">
      <c r="B42" s="87" t="s">
        <v>54</v>
      </c>
      <c r="C42" s="75" t="s">
        <v>42</v>
      </c>
      <c r="D42" s="76">
        <v>1</v>
      </c>
      <c r="E42" s="15"/>
      <c r="F42" s="36"/>
      <c r="G42" s="36"/>
      <c r="H42" s="17"/>
      <c r="I42" s="37"/>
    </row>
    <row r="43" spans="1:12" x14ac:dyDescent="0.2">
      <c r="B43" s="87" t="s">
        <v>20</v>
      </c>
      <c r="C43" s="75" t="s">
        <v>42</v>
      </c>
      <c r="D43" s="76">
        <v>1</v>
      </c>
      <c r="E43" s="15"/>
      <c r="F43" s="36"/>
      <c r="G43" s="36"/>
      <c r="H43" s="17"/>
      <c r="I43" s="37"/>
    </row>
    <row r="44" spans="1:12" x14ac:dyDescent="0.2">
      <c r="B44" s="87" t="s">
        <v>85</v>
      </c>
      <c r="C44" s="75" t="s">
        <v>42</v>
      </c>
      <c r="D44" s="76">
        <v>2</v>
      </c>
      <c r="E44" s="15"/>
      <c r="F44" s="36"/>
      <c r="G44" s="36"/>
      <c r="H44" s="17"/>
      <c r="I44" s="37"/>
    </row>
    <row r="45" spans="1:12" x14ac:dyDescent="0.2">
      <c r="B45" s="87" t="s">
        <v>82</v>
      </c>
      <c r="C45" s="75" t="s">
        <v>42</v>
      </c>
      <c r="D45" s="76">
        <v>1</v>
      </c>
      <c r="E45" s="15"/>
      <c r="F45" s="36"/>
      <c r="G45" s="36"/>
      <c r="H45" s="17"/>
      <c r="I45" s="37"/>
    </row>
    <row r="46" spans="1:12" x14ac:dyDescent="0.2">
      <c r="B46" s="87" t="s">
        <v>21</v>
      </c>
      <c r="C46" s="75" t="s">
        <v>42</v>
      </c>
      <c r="D46" s="76">
        <v>1</v>
      </c>
      <c r="E46" s="15"/>
      <c r="F46" s="36"/>
      <c r="G46" s="36"/>
      <c r="H46" s="17"/>
      <c r="I46" s="37"/>
    </row>
    <row r="47" spans="1:12" x14ac:dyDescent="0.2">
      <c r="B47" s="87" t="s">
        <v>86</v>
      </c>
      <c r="C47" s="75" t="s">
        <v>42</v>
      </c>
      <c r="D47" s="76">
        <v>1</v>
      </c>
      <c r="E47" s="15"/>
      <c r="F47" s="36"/>
      <c r="G47" s="36"/>
      <c r="H47" s="17"/>
      <c r="I47" s="37"/>
    </row>
    <row r="48" spans="1:12" x14ac:dyDescent="0.2">
      <c r="B48" s="87" t="s">
        <v>55</v>
      </c>
      <c r="C48" s="75" t="s">
        <v>42</v>
      </c>
      <c r="D48" s="76">
        <v>24</v>
      </c>
      <c r="E48" s="15"/>
      <c r="F48" s="36"/>
      <c r="G48" s="36"/>
      <c r="H48" s="17"/>
      <c r="I48" s="37"/>
    </row>
    <row r="49" spans="1:18" x14ac:dyDescent="0.2">
      <c r="B49" s="87" t="s">
        <v>87</v>
      </c>
      <c r="C49" s="75" t="s">
        <v>42</v>
      </c>
      <c r="D49" s="76">
        <v>2</v>
      </c>
      <c r="E49" s="15"/>
      <c r="F49" s="36"/>
      <c r="G49" s="36"/>
      <c r="H49" s="17"/>
      <c r="I49" s="37"/>
    </row>
    <row r="50" spans="1:18" x14ac:dyDescent="0.2">
      <c r="B50" s="87" t="s">
        <v>88</v>
      </c>
      <c r="C50" s="75" t="s">
        <v>42</v>
      </c>
      <c r="D50" s="76">
        <v>1</v>
      </c>
      <c r="E50" s="15"/>
      <c r="F50" s="36"/>
      <c r="G50" s="36"/>
      <c r="H50" s="17"/>
      <c r="I50" s="37"/>
    </row>
    <row r="51" spans="1:18" x14ac:dyDescent="0.2">
      <c r="B51" s="87" t="s">
        <v>56</v>
      </c>
      <c r="C51" s="75" t="s">
        <v>42</v>
      </c>
      <c r="D51" s="76">
        <v>2</v>
      </c>
      <c r="E51" s="15"/>
      <c r="F51" s="36"/>
      <c r="G51" s="36"/>
      <c r="H51" s="17"/>
      <c r="I51" s="37"/>
    </row>
    <row r="52" spans="1:18" ht="13.5" thickBot="1" x14ac:dyDescent="0.25">
      <c r="B52" s="88" t="s">
        <v>89</v>
      </c>
      <c r="C52" s="85" t="s">
        <v>42</v>
      </c>
      <c r="D52" s="86">
        <v>1</v>
      </c>
      <c r="E52" s="15"/>
      <c r="F52" s="36"/>
      <c r="G52" s="36"/>
      <c r="H52" s="17"/>
      <c r="I52" s="37"/>
    </row>
    <row r="53" spans="1:18" x14ac:dyDescent="0.2">
      <c r="B53" s="36"/>
      <c r="C53" s="36"/>
      <c r="D53" s="36"/>
      <c r="E53" s="17"/>
      <c r="F53" s="36"/>
      <c r="G53" s="36"/>
      <c r="H53" s="37"/>
      <c r="I53" s="37"/>
    </row>
    <row r="54" spans="1:18" ht="15" x14ac:dyDescent="0.25">
      <c r="A54" s="21" t="s">
        <v>7</v>
      </c>
      <c r="B54" s="21"/>
      <c r="C54" s="21"/>
      <c r="D54" s="21"/>
      <c r="E54" s="48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8" ht="14.25" x14ac:dyDescent="0.2">
      <c r="A55" s="18" t="s">
        <v>33</v>
      </c>
      <c r="B55" s="22"/>
      <c r="C55" s="22"/>
      <c r="D55" s="22"/>
      <c r="E55" s="49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15"/>
    </row>
    <row r="56" spans="1:18" ht="15" thickBot="1" x14ac:dyDescent="0.25">
      <c r="A56" s="22"/>
      <c r="B56" s="22"/>
      <c r="C56" s="22"/>
      <c r="D56" s="22"/>
      <c r="E56" s="49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15"/>
    </row>
    <row r="57" spans="1:18" ht="15" thickBot="1" x14ac:dyDescent="0.25">
      <c r="A57" s="22"/>
      <c r="B57" s="137" t="s">
        <v>13</v>
      </c>
      <c r="C57" s="138" t="s">
        <v>4</v>
      </c>
      <c r="D57" s="105" t="s">
        <v>15</v>
      </c>
      <c r="E57" s="17"/>
      <c r="F57" s="47"/>
      <c r="G57" s="47"/>
      <c r="H57" s="17"/>
      <c r="I57" s="141"/>
      <c r="J57" s="22"/>
      <c r="K57" s="22"/>
      <c r="L57" s="22"/>
      <c r="M57" s="22"/>
      <c r="N57" s="22"/>
      <c r="O57" s="22"/>
      <c r="P57" s="22"/>
      <c r="Q57" s="22"/>
      <c r="R57" s="15"/>
    </row>
    <row r="58" spans="1:18" ht="14.25" x14ac:dyDescent="0.2">
      <c r="A58" s="22"/>
      <c r="B58" s="38" t="s">
        <v>40</v>
      </c>
      <c r="C58" s="77">
        <v>5</v>
      </c>
      <c r="D58" s="169">
        <f>SUM(C58:C65)</f>
        <v>33</v>
      </c>
      <c r="E58" s="17"/>
      <c r="F58" s="141"/>
      <c r="G58" s="141"/>
      <c r="H58" s="17"/>
      <c r="I58" s="47"/>
      <c r="J58" s="22"/>
      <c r="K58" s="22"/>
      <c r="L58" s="22"/>
      <c r="M58" s="22"/>
      <c r="N58" s="22"/>
      <c r="O58" s="22"/>
      <c r="P58" s="22"/>
      <c r="Q58" s="22"/>
      <c r="R58" s="15"/>
    </row>
    <row r="59" spans="1:18" ht="14.25" x14ac:dyDescent="0.2">
      <c r="A59" s="22"/>
      <c r="B59" s="23" t="s">
        <v>90</v>
      </c>
      <c r="C59" s="78">
        <v>1</v>
      </c>
      <c r="D59" s="170"/>
      <c r="E59" s="17"/>
      <c r="F59" s="141"/>
      <c r="G59" s="141"/>
      <c r="H59" s="17"/>
      <c r="I59" s="47"/>
      <c r="J59" s="22"/>
      <c r="K59" s="22"/>
      <c r="L59" s="22"/>
      <c r="M59" s="22"/>
      <c r="N59" s="22"/>
      <c r="O59" s="22"/>
      <c r="P59" s="22"/>
      <c r="Q59" s="22"/>
      <c r="R59" s="15"/>
    </row>
    <row r="60" spans="1:18" ht="14.25" x14ac:dyDescent="0.2">
      <c r="A60" s="22"/>
      <c r="B60" s="23" t="s">
        <v>61</v>
      </c>
      <c r="C60" s="78">
        <v>3</v>
      </c>
      <c r="D60" s="170"/>
      <c r="E60" s="17"/>
      <c r="F60" s="141"/>
      <c r="G60" s="141"/>
      <c r="H60" s="17"/>
      <c r="I60" s="47"/>
      <c r="J60" s="22"/>
      <c r="K60" s="22"/>
      <c r="L60" s="22"/>
      <c r="M60" s="22"/>
      <c r="N60" s="22"/>
      <c r="O60" s="22"/>
      <c r="P60" s="22"/>
      <c r="Q60" s="22"/>
      <c r="R60" s="15"/>
    </row>
    <row r="61" spans="1:18" ht="14.25" x14ac:dyDescent="0.2">
      <c r="A61" s="22"/>
      <c r="B61" s="23" t="s">
        <v>39</v>
      </c>
      <c r="C61" s="78">
        <v>2</v>
      </c>
      <c r="D61" s="170"/>
      <c r="E61" s="17"/>
      <c r="F61" s="141"/>
      <c r="G61" s="141"/>
      <c r="H61" s="17"/>
      <c r="I61" s="47"/>
      <c r="J61" s="22"/>
      <c r="K61" s="22"/>
      <c r="L61" s="22"/>
      <c r="M61" s="22"/>
      <c r="N61" s="22"/>
      <c r="O61" s="22"/>
      <c r="P61" s="22"/>
      <c r="Q61" s="22"/>
      <c r="R61" s="15"/>
    </row>
    <row r="62" spans="1:18" ht="14.25" x14ac:dyDescent="0.2">
      <c r="A62" s="22"/>
      <c r="B62" s="23" t="s">
        <v>91</v>
      </c>
      <c r="C62" s="78">
        <v>1</v>
      </c>
      <c r="D62" s="170"/>
      <c r="E62" s="17"/>
      <c r="F62" s="141"/>
      <c r="G62" s="141"/>
      <c r="H62" s="17"/>
      <c r="I62" s="47"/>
      <c r="J62" s="22"/>
      <c r="K62" s="22"/>
      <c r="L62" s="22"/>
      <c r="M62" s="22"/>
      <c r="N62" s="22"/>
      <c r="O62" s="22"/>
      <c r="P62" s="22"/>
      <c r="Q62" s="22"/>
      <c r="R62" s="15"/>
    </row>
    <row r="63" spans="1:18" ht="14.25" x14ac:dyDescent="0.2">
      <c r="A63" s="22"/>
      <c r="B63" s="23" t="s">
        <v>92</v>
      </c>
      <c r="C63" s="78">
        <v>2</v>
      </c>
      <c r="D63" s="170"/>
      <c r="E63" s="17"/>
      <c r="F63" s="141"/>
      <c r="G63" s="141"/>
      <c r="H63" s="17"/>
      <c r="I63" s="47"/>
      <c r="J63" s="22"/>
      <c r="K63" s="22"/>
      <c r="L63" s="22"/>
      <c r="M63" s="22"/>
      <c r="N63" s="22"/>
      <c r="O63" s="22"/>
      <c r="P63" s="22"/>
      <c r="Q63" s="22"/>
      <c r="R63" s="15"/>
    </row>
    <row r="64" spans="1:18" ht="14.25" x14ac:dyDescent="0.2">
      <c r="A64" s="22"/>
      <c r="B64" s="23" t="s">
        <v>67</v>
      </c>
      <c r="C64" s="78">
        <v>14</v>
      </c>
      <c r="D64" s="170"/>
      <c r="E64" s="17"/>
      <c r="F64" s="141"/>
      <c r="G64" s="141"/>
      <c r="H64" s="17"/>
      <c r="I64" s="47"/>
      <c r="J64" s="22"/>
      <c r="K64" s="22"/>
      <c r="L64" s="22"/>
      <c r="M64" s="22"/>
      <c r="N64" s="22"/>
      <c r="O64" s="22"/>
      <c r="P64" s="22"/>
      <c r="Q64" s="22"/>
      <c r="R64" s="15"/>
    </row>
    <row r="65" spans="1:18" ht="15" thickBot="1" x14ac:dyDescent="0.25">
      <c r="A65" s="22"/>
      <c r="B65" s="25" t="s">
        <v>42</v>
      </c>
      <c r="C65" s="89">
        <v>5</v>
      </c>
      <c r="D65" s="171"/>
      <c r="E65" s="17"/>
      <c r="F65" s="141"/>
      <c r="G65" s="141"/>
      <c r="H65" s="17"/>
      <c r="I65" s="47"/>
      <c r="J65" s="22"/>
      <c r="K65" s="22"/>
      <c r="L65" s="22"/>
      <c r="M65" s="22"/>
      <c r="N65" s="22"/>
      <c r="O65" s="22"/>
      <c r="P65" s="22"/>
      <c r="Q65" s="22"/>
      <c r="R65" s="15"/>
    </row>
    <row r="66" spans="1:18" ht="13.5" thickBot="1" x14ac:dyDescent="0.25">
      <c r="E66" s="17"/>
      <c r="R66" s="15"/>
    </row>
    <row r="67" spans="1:18" ht="13.5" thickBot="1" x14ac:dyDescent="0.25">
      <c r="B67" s="139" t="s">
        <v>5</v>
      </c>
      <c r="C67" s="140" t="s">
        <v>13</v>
      </c>
      <c r="D67" s="140" t="s">
        <v>4</v>
      </c>
      <c r="E67" s="17"/>
      <c r="F67" s="41"/>
      <c r="G67" s="41"/>
      <c r="H67" s="17"/>
      <c r="I67" s="41"/>
      <c r="R67" s="15"/>
    </row>
    <row r="68" spans="1:18" x14ac:dyDescent="0.2">
      <c r="B68" s="4" t="s">
        <v>46</v>
      </c>
      <c r="C68" s="28" t="s">
        <v>40</v>
      </c>
      <c r="D68" s="29">
        <v>2</v>
      </c>
      <c r="E68" s="17"/>
      <c r="F68" s="36"/>
      <c r="G68" s="36"/>
      <c r="H68" s="17"/>
      <c r="I68" s="37"/>
      <c r="R68" s="15"/>
    </row>
    <row r="69" spans="1:18" x14ac:dyDescent="0.2">
      <c r="B69" s="5" t="s">
        <v>93</v>
      </c>
      <c r="C69" s="6" t="s">
        <v>40</v>
      </c>
      <c r="D69" s="31">
        <v>2</v>
      </c>
      <c r="E69" s="17"/>
      <c r="F69" s="36"/>
      <c r="G69" s="36"/>
      <c r="H69" s="17"/>
      <c r="I69" s="37"/>
      <c r="R69" s="15"/>
    </row>
    <row r="70" spans="1:18" x14ac:dyDescent="0.2">
      <c r="B70" s="5" t="s">
        <v>45</v>
      </c>
      <c r="C70" s="6" t="s">
        <v>40</v>
      </c>
      <c r="D70" s="31">
        <v>1</v>
      </c>
      <c r="E70" s="17"/>
      <c r="F70" s="36"/>
      <c r="G70" s="36"/>
      <c r="H70" s="17"/>
      <c r="I70" s="37"/>
      <c r="R70" s="17"/>
    </row>
    <row r="71" spans="1:18" x14ac:dyDescent="0.2">
      <c r="B71" s="5" t="s">
        <v>94</v>
      </c>
      <c r="C71" s="6" t="s">
        <v>90</v>
      </c>
      <c r="D71" s="31">
        <v>1</v>
      </c>
      <c r="E71" s="17"/>
      <c r="F71" s="36"/>
      <c r="G71" s="36"/>
      <c r="H71" s="17"/>
      <c r="I71" s="37"/>
    </row>
    <row r="72" spans="1:18" x14ac:dyDescent="0.2">
      <c r="B72" s="5" t="s">
        <v>60</v>
      </c>
      <c r="C72" s="6" t="s">
        <v>61</v>
      </c>
      <c r="D72" s="31">
        <v>2</v>
      </c>
      <c r="E72" s="17"/>
      <c r="F72" s="36"/>
      <c r="G72" s="36"/>
      <c r="H72" s="17"/>
      <c r="I72" s="37"/>
    </row>
    <row r="73" spans="1:18" x14ac:dyDescent="0.2">
      <c r="B73" s="5" t="s">
        <v>95</v>
      </c>
      <c r="C73" s="6" t="s">
        <v>61</v>
      </c>
      <c r="D73" s="31">
        <v>1</v>
      </c>
      <c r="E73" s="17"/>
      <c r="F73" s="36"/>
      <c r="G73" s="36"/>
      <c r="H73" s="17"/>
      <c r="I73" s="37"/>
    </row>
    <row r="74" spans="1:18" x14ac:dyDescent="0.2">
      <c r="B74" s="5" t="s">
        <v>47</v>
      </c>
      <c r="C74" s="6" t="s">
        <v>39</v>
      </c>
      <c r="D74" s="31">
        <v>2</v>
      </c>
      <c r="E74" s="17"/>
      <c r="F74" s="36"/>
      <c r="G74" s="36"/>
      <c r="H74" s="17"/>
      <c r="I74" s="37"/>
    </row>
    <row r="75" spans="1:18" x14ac:dyDescent="0.2">
      <c r="B75" s="5" t="s">
        <v>96</v>
      </c>
      <c r="C75" s="6" t="s">
        <v>91</v>
      </c>
      <c r="D75" s="31">
        <v>1</v>
      </c>
      <c r="E75" s="17"/>
      <c r="F75" s="36"/>
      <c r="G75" s="36"/>
      <c r="H75" s="17"/>
      <c r="I75" s="37"/>
    </row>
    <row r="76" spans="1:18" x14ac:dyDescent="0.2">
      <c r="B76" s="5" t="s">
        <v>97</v>
      </c>
      <c r="C76" s="6" t="s">
        <v>92</v>
      </c>
      <c r="D76" s="31">
        <v>2</v>
      </c>
      <c r="E76" s="17"/>
      <c r="F76" s="36"/>
      <c r="G76" s="36"/>
      <c r="H76" s="17"/>
      <c r="I76" s="37"/>
    </row>
    <row r="77" spans="1:18" x14ac:dyDescent="0.2">
      <c r="B77" s="5" t="s">
        <v>68</v>
      </c>
      <c r="C77" s="6" t="s">
        <v>67</v>
      </c>
      <c r="D77" s="31">
        <v>1</v>
      </c>
      <c r="E77" s="17"/>
      <c r="F77" s="36"/>
      <c r="G77" s="36"/>
      <c r="H77" s="17"/>
      <c r="I77" s="37"/>
    </row>
    <row r="78" spans="1:18" x14ac:dyDescent="0.2">
      <c r="B78" s="32" t="s">
        <v>98</v>
      </c>
      <c r="C78" s="33" t="s">
        <v>67</v>
      </c>
      <c r="D78" s="34">
        <v>2</v>
      </c>
      <c r="E78" s="17"/>
      <c r="F78" s="36"/>
      <c r="G78" s="36"/>
      <c r="H78" s="17"/>
      <c r="I78" s="37"/>
    </row>
    <row r="79" spans="1:18" x14ac:dyDescent="0.2">
      <c r="B79" s="32" t="s">
        <v>70</v>
      </c>
      <c r="C79" s="33" t="s">
        <v>67</v>
      </c>
      <c r="D79" s="34">
        <v>2</v>
      </c>
      <c r="E79" s="17"/>
      <c r="F79" s="36"/>
      <c r="G79" s="36"/>
      <c r="H79" s="17"/>
      <c r="I79" s="37"/>
    </row>
    <row r="80" spans="1:18" x14ac:dyDescent="0.2">
      <c r="B80" s="32" t="s">
        <v>99</v>
      </c>
      <c r="C80" s="33" t="s">
        <v>67</v>
      </c>
      <c r="D80" s="34">
        <v>1</v>
      </c>
      <c r="E80" s="17"/>
      <c r="F80" s="36"/>
      <c r="G80" s="36"/>
      <c r="H80" s="17"/>
      <c r="I80" s="37"/>
    </row>
    <row r="81" spans="1:12" x14ac:dyDescent="0.2">
      <c r="B81" s="32" t="s">
        <v>100</v>
      </c>
      <c r="C81" s="33" t="s">
        <v>67</v>
      </c>
      <c r="D81" s="34">
        <v>1</v>
      </c>
      <c r="E81" s="17"/>
      <c r="F81" s="36"/>
      <c r="G81" s="36"/>
      <c r="H81" s="17"/>
      <c r="I81" s="37"/>
    </row>
    <row r="82" spans="1:12" x14ac:dyDescent="0.2">
      <c r="B82" s="32" t="s">
        <v>72</v>
      </c>
      <c r="C82" s="33" t="s">
        <v>67</v>
      </c>
      <c r="D82" s="34">
        <v>2</v>
      </c>
      <c r="E82" s="17"/>
      <c r="F82" s="36"/>
      <c r="G82" s="36"/>
      <c r="H82" s="17"/>
      <c r="I82" s="37"/>
    </row>
    <row r="83" spans="1:12" x14ac:dyDescent="0.2">
      <c r="B83" s="32" t="s">
        <v>73</v>
      </c>
      <c r="C83" s="33" t="s">
        <v>67</v>
      </c>
      <c r="D83" s="34">
        <v>2</v>
      </c>
      <c r="E83" s="17"/>
      <c r="F83" s="36"/>
      <c r="G83" s="36"/>
      <c r="H83" s="17"/>
      <c r="I83" s="37"/>
    </row>
    <row r="84" spans="1:12" x14ac:dyDescent="0.2">
      <c r="B84" s="32" t="s">
        <v>101</v>
      </c>
      <c r="C84" s="33" t="s">
        <v>67</v>
      </c>
      <c r="D84" s="34">
        <v>3</v>
      </c>
      <c r="E84" s="17"/>
      <c r="F84" s="36"/>
      <c r="G84" s="36"/>
      <c r="H84" s="17"/>
      <c r="I84" s="37"/>
    </row>
    <row r="85" spans="1:12" x14ac:dyDescent="0.2">
      <c r="B85" s="32" t="s">
        <v>26</v>
      </c>
      <c r="C85" s="33" t="s">
        <v>42</v>
      </c>
      <c r="D85" s="34">
        <v>2</v>
      </c>
      <c r="E85" s="17"/>
      <c r="F85" s="36"/>
      <c r="G85" s="36"/>
      <c r="H85" s="17"/>
      <c r="I85" s="37"/>
    </row>
    <row r="86" spans="1:12" x14ac:dyDescent="0.2">
      <c r="B86" s="32" t="s">
        <v>102</v>
      </c>
      <c r="C86" s="33" t="s">
        <v>42</v>
      </c>
      <c r="D86" s="34">
        <v>1</v>
      </c>
      <c r="E86" s="17"/>
      <c r="F86" s="36"/>
      <c r="G86" s="36"/>
      <c r="H86" s="17"/>
      <c r="I86" s="37"/>
    </row>
    <row r="87" spans="1:12" x14ac:dyDescent="0.2">
      <c r="B87" s="32" t="s">
        <v>103</v>
      </c>
      <c r="C87" s="33" t="s">
        <v>42</v>
      </c>
      <c r="D87" s="34">
        <v>1</v>
      </c>
      <c r="E87" s="17"/>
      <c r="F87" s="36"/>
      <c r="G87" s="36"/>
      <c r="H87" s="17"/>
      <c r="I87" s="37"/>
    </row>
    <row r="88" spans="1:12" ht="13.5" thickBot="1" x14ac:dyDescent="0.25">
      <c r="B88" s="7" t="s">
        <v>104</v>
      </c>
      <c r="C88" s="8" t="s">
        <v>42</v>
      </c>
      <c r="D88" s="35">
        <v>1</v>
      </c>
      <c r="E88" s="17"/>
      <c r="F88" s="36"/>
      <c r="G88" s="36"/>
      <c r="H88" s="17"/>
      <c r="I88" s="37"/>
    </row>
    <row r="89" spans="1:12" x14ac:dyDescent="0.2">
      <c r="B89" s="79"/>
      <c r="C89" s="79"/>
      <c r="D89" s="80"/>
      <c r="E89" s="17"/>
      <c r="F89" s="36"/>
      <c r="G89" s="36"/>
      <c r="H89" s="17"/>
      <c r="I89" s="37"/>
    </row>
    <row r="90" spans="1:12" x14ac:dyDescent="0.2">
      <c r="A90" s="40"/>
      <c r="B90" s="36"/>
      <c r="C90" s="36"/>
      <c r="D90" s="36"/>
      <c r="E90" s="36"/>
      <c r="F90" s="36"/>
      <c r="G90" s="36"/>
      <c r="H90" s="37"/>
      <c r="I90" s="37"/>
      <c r="J90" s="40"/>
      <c r="K90" s="40"/>
      <c r="L90" s="40"/>
    </row>
    <row r="91" spans="1:12" x14ac:dyDescent="0.2">
      <c r="B91" s="36"/>
      <c r="C91" s="36"/>
      <c r="D91" s="36"/>
      <c r="E91" s="36"/>
      <c r="F91" s="36"/>
      <c r="G91" s="36"/>
      <c r="H91" s="37"/>
      <c r="I91" s="37"/>
    </row>
  </sheetData>
  <sheetProtection password="EA4F" sheet="1" objects="1" scenarios="1"/>
  <sortState ref="R55:R70">
    <sortCondition ref="R55"/>
  </sortState>
  <mergeCells count="6">
    <mergeCell ref="D58:D65"/>
    <mergeCell ref="A8:H8"/>
    <mergeCell ref="K10:L10"/>
    <mergeCell ref="D16:G16"/>
    <mergeCell ref="D26:D30"/>
    <mergeCell ref="I8:N8"/>
  </mergeCells>
  <pageMargins left="0.7" right="0.7" top="0.75" bottom="0.75" header="0.3" footer="0.3"/>
  <pageSetup scale="8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C9CCF1-BD3B-4683-986A-5E15E4E1B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B5B1315-3C2C-4719-BBD1-B836247BA35A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64FB9EB-0A3D-47CE-9E0F-6A3AC76AFE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COMPARATIVO</vt:lpstr>
      <vt:lpstr>ENERO-JUNIO 2016</vt:lpstr>
      <vt:lpstr>AGOSTO-DICIEMBRE 2016</vt:lpstr>
      <vt:lpstr>'AGOSTO-DICIEMBRE 2016'!Área_de_impresión</vt:lpstr>
      <vt:lpstr>COMPARATIVO!Área_de_impresión</vt:lpstr>
      <vt:lpstr>'ENERO-JUNIO 2016'!Área_de_impresión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intercambio</dc:creator>
  <cp:lastModifiedBy>UDLSB</cp:lastModifiedBy>
  <cp:lastPrinted>2012-06-21T18:01:05Z</cp:lastPrinted>
  <dcterms:created xsi:type="dcterms:W3CDTF">2008-05-24T02:06:00Z</dcterms:created>
  <dcterms:modified xsi:type="dcterms:W3CDTF">2017-02-08T19:23:31Z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