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DE\comunicado9\estadisticas\"/>
    </mc:Choice>
  </mc:AlternateContent>
  <bookViews>
    <workbookView xWindow="5580" yWindow="2445" windowWidth="12240" windowHeight="2550"/>
  </bookViews>
  <sheets>
    <sheet name="Talleres por disciplina" sheetId="1" r:id="rId1"/>
    <sheet name="Eventos" sheetId="2" r:id="rId2"/>
    <sheet name="Presentaciones" sheetId="3" r:id="rId3"/>
    <sheet name="Museo Universitario" sheetId="4" r:id="rId4"/>
    <sheet name="Colaboraciones especiales" sheetId="5" r:id="rId5"/>
  </sheets>
  <definedNames>
    <definedName name="_xlnm._FilterDatabase" localSheetId="4" hidden="1">'Colaboraciones especiales'!$B$19:$G$41</definedName>
    <definedName name="_xlnm.Print_Area" localSheetId="4">'Colaboraciones especiales'!$A$1:$J$42</definedName>
    <definedName name="_xlnm.Print_Area" localSheetId="1">Eventos!$A$1:$X$43</definedName>
    <definedName name="_xlnm.Print_Area" localSheetId="3">'Museo Universitario'!$A$1:$I$46</definedName>
    <definedName name="_xlnm.Print_Area" localSheetId="2">Presentaciones!$A$1:$S$59</definedName>
    <definedName name="_xlnm.Print_Area" localSheetId="0">'Talleres por disciplina'!$A$1:$W$40</definedName>
  </definedNames>
  <calcPr calcId="152511" concurrentCalc="0"/>
</workbook>
</file>

<file path=xl/calcChain.xml><?xml version="1.0" encoding="utf-8"?>
<calcChain xmlns="http://schemas.openxmlformats.org/spreadsheetml/2006/main">
  <c r="D15" i="5" l="1"/>
  <c r="F22" i="1"/>
  <c r="H22" i="1"/>
  <c r="J22" i="1"/>
  <c r="C30" i="2"/>
  <c r="C17" i="2"/>
  <c r="E30" i="2"/>
  <c r="C18" i="2"/>
  <c r="G30" i="2"/>
  <c r="G17" i="2"/>
  <c r="I30" i="2"/>
  <c r="G18" i="2"/>
  <c r="K30" i="2"/>
  <c r="K17" i="2"/>
  <c r="M30" i="2"/>
  <c r="K18" i="2"/>
  <c r="O30" i="2"/>
  <c r="O17" i="2"/>
  <c r="Q30" i="2"/>
  <c r="O18" i="2"/>
  <c r="S30" i="2"/>
  <c r="S17" i="2"/>
  <c r="U30" i="2"/>
  <c r="S18" i="2"/>
  <c r="D23" i="2"/>
  <c r="D31" i="1"/>
  <c r="C17" i="1"/>
  <c r="H31" i="1"/>
  <c r="E17" i="1"/>
  <c r="L31" i="1"/>
  <c r="G17" i="1"/>
  <c r="P31" i="1"/>
  <c r="I17" i="1"/>
  <c r="T31" i="1"/>
  <c r="K17" i="1"/>
  <c r="F23" i="1"/>
  <c r="G21" i="4"/>
  <c r="G16" i="4"/>
  <c r="H21" i="4"/>
  <c r="H16" i="4"/>
  <c r="G15" i="4"/>
  <c r="G22" i="3"/>
  <c r="E22" i="3"/>
  <c r="I22" i="3"/>
  <c r="G21" i="3"/>
  <c r="E21" i="3"/>
  <c r="E22" i="2"/>
  <c r="D22" i="2"/>
  <c r="E21" i="2"/>
  <c r="D21" i="2"/>
  <c r="H21" i="1"/>
  <c r="F21" i="1"/>
  <c r="J21" i="1"/>
  <c r="G20" i="4"/>
  <c r="L30" i="2"/>
  <c r="F30" i="2"/>
  <c r="D30" i="2"/>
  <c r="V31" i="1"/>
  <c r="U31" i="1"/>
  <c r="R31" i="1"/>
  <c r="Q31" i="1"/>
  <c r="N31" i="1"/>
  <c r="M31" i="1"/>
  <c r="J31" i="1"/>
  <c r="I31" i="1"/>
  <c r="F31" i="1"/>
  <c r="E31" i="1"/>
  <c r="S31" i="1"/>
  <c r="O31" i="1"/>
  <c r="E21" i="4"/>
  <c r="F21" i="4"/>
  <c r="E16" i="4"/>
  <c r="F16" i="4"/>
  <c r="D16" i="4"/>
  <c r="C16" i="4"/>
  <c r="Q31" i="3"/>
  <c r="K18" i="1"/>
  <c r="I18" i="1"/>
  <c r="G18" i="1"/>
  <c r="E18" i="1"/>
  <c r="C18" i="1"/>
  <c r="H23" i="1"/>
  <c r="J23" i="1"/>
  <c r="C31" i="1"/>
  <c r="C15" i="4"/>
  <c r="E15" i="4"/>
  <c r="E20" i="4"/>
  <c r="V30" i="2"/>
  <c r="R30" i="2"/>
  <c r="D21" i="4"/>
  <c r="R31" i="3"/>
  <c r="Q18" i="3"/>
  <c r="O18" i="3"/>
  <c r="N31" i="3"/>
  <c r="M18" i="3"/>
  <c r="M31" i="3"/>
  <c r="K18" i="3"/>
  <c r="J31" i="3"/>
  <c r="I18" i="3"/>
  <c r="I31" i="3"/>
  <c r="G18" i="3"/>
  <c r="F31" i="3"/>
  <c r="E18" i="3"/>
  <c r="E31" i="3"/>
  <c r="C18" i="3"/>
  <c r="U18" i="2"/>
  <c r="Q18" i="2"/>
  <c r="N30" i="2"/>
  <c r="M18" i="2"/>
  <c r="J30" i="2"/>
  <c r="I18" i="2"/>
  <c r="E18" i="2"/>
  <c r="C21" i="4"/>
  <c r="C20" i="4"/>
  <c r="D31" i="3"/>
  <c r="C31" i="3"/>
  <c r="C17" i="3"/>
  <c r="T30" i="2"/>
  <c r="P30" i="2"/>
  <c r="H30" i="2"/>
  <c r="K31" i="1"/>
  <c r="G31" i="1"/>
  <c r="I17" i="2"/>
  <c r="M17" i="2"/>
  <c r="Q17" i="2"/>
  <c r="U17" i="2"/>
  <c r="E17" i="2"/>
  <c r="E23" i="2"/>
  <c r="E17" i="3"/>
  <c r="G31" i="3"/>
  <c r="H31" i="3"/>
  <c r="I17" i="3"/>
  <c r="K31" i="3"/>
  <c r="L31" i="3"/>
  <c r="O31" i="3"/>
  <c r="O17" i="3"/>
  <c r="P31" i="3"/>
  <c r="G17" i="3"/>
  <c r="K17" i="3"/>
  <c r="M17" i="3"/>
  <c r="Q17" i="3"/>
  <c r="I21" i="3"/>
  <c r="E23" i="3"/>
  <c r="G23" i="3"/>
  <c r="I23" i="3"/>
</calcChain>
</file>

<file path=xl/sharedStrings.xml><?xml version="1.0" encoding="utf-8"?>
<sst xmlns="http://schemas.openxmlformats.org/spreadsheetml/2006/main" count="385" uniqueCount="202">
  <si>
    <t>Teatro</t>
  </si>
  <si>
    <t>Artes Plásticas</t>
  </si>
  <si>
    <t>Salamanca</t>
  </si>
  <si>
    <t>Juan Alonso de Torres</t>
  </si>
  <si>
    <t>Américas</t>
  </si>
  <si>
    <t>Campestre</t>
  </si>
  <si>
    <t>Eventos</t>
  </si>
  <si>
    <t>Asistentes</t>
  </si>
  <si>
    <t>Grupos</t>
  </si>
  <si>
    <t>Internas</t>
  </si>
  <si>
    <t>Externas</t>
  </si>
  <si>
    <t>San Francisco</t>
  </si>
  <si>
    <t>Presentaciones de Grupos Representativos</t>
  </si>
  <si>
    <t>Alumnos Participantes</t>
  </si>
  <si>
    <t>Total General</t>
  </si>
  <si>
    <t>Pintura</t>
  </si>
  <si>
    <t>Total General de Alumnos Inscritos</t>
  </si>
  <si>
    <t>CICLO</t>
  </si>
  <si>
    <t>INTERNAS</t>
  </si>
  <si>
    <t>EXTERNAS</t>
  </si>
  <si>
    <t>COMPARATIVO DE PARTICIPANTES POR PERIODOS</t>
  </si>
  <si>
    <t>EVENTOS</t>
  </si>
  <si>
    <t>ASISTENTES</t>
  </si>
  <si>
    <t>Total</t>
  </si>
  <si>
    <t xml:space="preserve">Campestre </t>
  </si>
  <si>
    <t>TOTAL</t>
  </si>
  <si>
    <t>Talleres por Disciplina</t>
  </si>
  <si>
    <t>Disciplina</t>
  </si>
  <si>
    <t>Danza</t>
  </si>
  <si>
    <t>Música</t>
  </si>
  <si>
    <t>Artes Visuales</t>
  </si>
  <si>
    <t>Literatura</t>
  </si>
  <si>
    <t>Cívicos</t>
  </si>
  <si>
    <t>Artes Orientales</t>
  </si>
  <si>
    <t>Alumnos</t>
  </si>
  <si>
    <t>Talleres por disciplina y alumnos participantes</t>
  </si>
  <si>
    <t>Obras de teatro</t>
  </si>
  <si>
    <t>Conferencias</t>
  </si>
  <si>
    <t>Recorridos culturales</t>
  </si>
  <si>
    <t xml:space="preserve">Conciertos </t>
  </si>
  <si>
    <t>Concursos</t>
  </si>
  <si>
    <t>Actividades por Disciplina</t>
  </si>
  <si>
    <t>SEMESTRE</t>
  </si>
  <si>
    <t>COMPARATIVO DE PARTICIPANTES POR PERÍODOS</t>
  </si>
  <si>
    <t>VISITANTES</t>
  </si>
  <si>
    <t>Internos</t>
  </si>
  <si>
    <t>Externos</t>
  </si>
  <si>
    <t>Total Visitantes</t>
  </si>
  <si>
    <t>GRUPOS</t>
  </si>
  <si>
    <t>Total  Grupos</t>
  </si>
  <si>
    <t>INDICADOR</t>
  </si>
  <si>
    <t>PERÍODO</t>
  </si>
  <si>
    <t>Nombre de la Exposición</t>
  </si>
  <si>
    <t>Procedencia</t>
  </si>
  <si>
    <t>Fecha de permanencia</t>
  </si>
  <si>
    <t>Cantidad de obra</t>
  </si>
  <si>
    <t>No. Instituciones</t>
  </si>
  <si>
    <t>Período</t>
  </si>
  <si>
    <t xml:space="preserve">Nombre de la Institución </t>
  </si>
  <si>
    <t>Tipo de colaboración</t>
  </si>
  <si>
    <t>Campus participante</t>
  </si>
  <si>
    <t>Ballet Clásico</t>
  </si>
  <si>
    <t>Baile de Salón</t>
  </si>
  <si>
    <t>Danza contemporánea</t>
  </si>
  <si>
    <t>Danza Árabe</t>
  </si>
  <si>
    <t>Danza Flamenca</t>
  </si>
  <si>
    <t>Danza Folklórica</t>
  </si>
  <si>
    <t>Danzas Polinesias</t>
  </si>
  <si>
    <t>Ritmos Latinos</t>
  </si>
  <si>
    <t>Capoeira</t>
  </si>
  <si>
    <t>Canto Popular</t>
  </si>
  <si>
    <t xml:space="preserve">Guitarra </t>
  </si>
  <si>
    <t>Piano</t>
  </si>
  <si>
    <t>Taichi</t>
  </si>
  <si>
    <t>Yoga</t>
  </si>
  <si>
    <t>Esultura</t>
  </si>
  <si>
    <t>Creación Literaria</t>
  </si>
  <si>
    <t>Bonsai</t>
  </si>
  <si>
    <t>Estudiantina</t>
  </si>
  <si>
    <t>Orquesta</t>
  </si>
  <si>
    <t>Talleres temporales</t>
  </si>
  <si>
    <t>DESARROLLO Y GESTIÓN CULTURAL</t>
  </si>
  <si>
    <t>Eventos especiales</t>
  </si>
  <si>
    <t>Muestras de artes visuales</t>
  </si>
  <si>
    <t>Muestras de artes orientales</t>
  </si>
  <si>
    <t>San Francisco del Rincón</t>
  </si>
  <si>
    <t>Coro</t>
  </si>
  <si>
    <t>Apreciación del arte</t>
  </si>
  <si>
    <t>Apreciación del cine</t>
  </si>
  <si>
    <t>Cortometraje</t>
  </si>
  <si>
    <t>Expresión Oral</t>
  </si>
  <si>
    <t>Presentaciones de danza</t>
  </si>
  <si>
    <t>Presentaciones literarias</t>
  </si>
  <si>
    <t>Fomento a la lectura</t>
  </si>
  <si>
    <t>Ene-Jul 2014</t>
  </si>
  <si>
    <t>Hip hop</t>
  </si>
  <si>
    <t>Ago-Dic 2014</t>
  </si>
  <si>
    <t>No. Expectadores</t>
  </si>
  <si>
    <t>COMPARATIVO DE PARTICIPACIÓN EN TALLERES DE ALUMNOS 2014-2016</t>
  </si>
  <si>
    <t>Ene-Jun 2016</t>
  </si>
  <si>
    <t>Jul-Dic 2016</t>
  </si>
  <si>
    <t>Ene-Jun 2015</t>
  </si>
  <si>
    <t>Jul-Dic 2015</t>
  </si>
  <si>
    <t xml:space="preserve">Enero - Junio </t>
  </si>
  <si>
    <t>Julio - Diciembre</t>
  </si>
  <si>
    <t>ESTADISTICAS DE PARTICIPACIÓN EN TALLERES POR DISCIPLINA 2016</t>
  </si>
  <si>
    <t>RELACIÓN DE EVENTOS 2016</t>
  </si>
  <si>
    <t>COMPARATIVO DE EVENTOS Y ASISTENTES 2014-2016</t>
  </si>
  <si>
    <t>COMPARATIVO DE PRESENTACIONES 2014-2016</t>
  </si>
  <si>
    <t>Jun-Dic 2016</t>
  </si>
  <si>
    <t>RELACIÓN DE PRESENTACIONES 2016</t>
  </si>
  <si>
    <t>COMPARATIVO DEL MIM MUSEO UNIVERSITARIO 2014-2016</t>
  </si>
  <si>
    <t>RELACIÓN DE EXPOSICIONES TEMPORALES 2016</t>
  </si>
  <si>
    <t>COLABORACIONES ESPECIALES 2014-2016</t>
  </si>
  <si>
    <t>COLABORACIONES ESPECIALES 2016</t>
  </si>
  <si>
    <t>Feria Estatal de León 2016</t>
  </si>
  <si>
    <t>Municipio de Purísima del Rincón</t>
  </si>
  <si>
    <t>Centro Comercial Altacia</t>
  </si>
  <si>
    <t>Feria Nacional del Libro</t>
  </si>
  <si>
    <t>En Blanco y Negro. La Modernidad en León (1950-1970). Varios artistas</t>
  </si>
  <si>
    <t>MIM/OBRAS DEL MIM Y PRÉSTAMOS</t>
  </si>
  <si>
    <t>16 de febrero al 30 de junio de 2016</t>
  </si>
  <si>
    <t>Multidisciplinaria (12 maquetas, 45 fotografias, 3 instalaciones, 2 ambientaciones)</t>
  </si>
  <si>
    <t>Objetuario. Flor Bosco</t>
  </si>
  <si>
    <t>MIM/OBRAS DEL ARTISTA</t>
  </si>
  <si>
    <t>16 de febrero al 14 de mayo de 2016</t>
  </si>
  <si>
    <t>Ensamble, instalación y textos de la artista (34 piezas, 7 textos, 6 audios)</t>
  </si>
  <si>
    <t>La forma del Silencio. María Esquerra</t>
  </si>
  <si>
    <t>MIM</t>
  </si>
  <si>
    <t>10 de febrero al 14 de mayo de 2016</t>
  </si>
  <si>
    <t>Dibujo y pintura (13 piezas)</t>
  </si>
  <si>
    <t>Recordari. Varios</t>
  </si>
  <si>
    <t>MIM/Teatro del Bicentenario</t>
  </si>
  <si>
    <t>fotografía (20 piezas)</t>
  </si>
  <si>
    <t>Feliciano Peña. Constancia y Dedicación.</t>
  </si>
  <si>
    <t>junio a agosto de 2016</t>
  </si>
  <si>
    <t>Dibujo, pintura y grabado (23 piezas)</t>
  </si>
  <si>
    <t>Oficio Ancestral. Lítica de Comonfort.</t>
  </si>
  <si>
    <t>mayo a agosto de 2016</t>
  </si>
  <si>
    <t>molcajetes y metates (16 piezas, 1 documental y 16 fotografias)</t>
  </si>
  <si>
    <t>De Rocas y Montañas. Jesús Gallardo 12 de febrero al 14 de mayo de 2016</t>
  </si>
  <si>
    <t>Recordari. Varios fotografos</t>
  </si>
  <si>
    <t>Exposición Talleres Culturales, Bonsai y Escultura</t>
  </si>
  <si>
    <t>Talleres Culturales de la Universidad De La Salle Bajío</t>
  </si>
  <si>
    <t>Exposición Talleres Culturales, Pintura, cartonería y Apresiación del Arte</t>
  </si>
  <si>
    <t>60 piezas</t>
  </si>
  <si>
    <t>25 piezas</t>
  </si>
  <si>
    <t>Co-producción de espectáculo "Raíces"</t>
  </si>
  <si>
    <t>Presentación del Espectáculo Raíces</t>
  </si>
  <si>
    <t>Presentación del espectáculo "Sueño de una noche de Verano"</t>
  </si>
  <si>
    <t>Museo Hidalgo, Salamanca Gto.</t>
  </si>
  <si>
    <t>Campus Salamanca</t>
  </si>
  <si>
    <t>14 Recorridos especiales en el MIM</t>
  </si>
  <si>
    <t>Jalpa de Cánovas</t>
  </si>
  <si>
    <t>Teatro del Bicentenario</t>
  </si>
  <si>
    <t>La Tierra Encantada de Agartha. Del 8 de febrero al 6 de junio de 2016.</t>
  </si>
  <si>
    <t>Recordari. Varios fotografos. 18 de junio al 30 de junio de 2016.</t>
  </si>
  <si>
    <t>Centro Comercial Vía Alta</t>
  </si>
  <si>
    <t>Festival de Catrinas 2016</t>
  </si>
  <si>
    <t>Federación de Escuelas Particulares</t>
  </si>
  <si>
    <t>SEDE del Festival de la Canción</t>
  </si>
  <si>
    <t>"Más allá de lo tangible"</t>
  </si>
  <si>
    <t>OBRAS DEL MIM Y PRÉSTAMOS</t>
  </si>
  <si>
    <t>agosto diciembre 2016</t>
  </si>
  <si>
    <t>21 PIEZAS Y VARIOS OBJETOS DE USO COTIDIANO</t>
  </si>
  <si>
    <t>"Retrato y vida cotidiana en Arandas"</t>
  </si>
  <si>
    <t>CASA ITESO CLAVIGERO</t>
  </si>
  <si>
    <t>102 PIEZAS</t>
  </si>
  <si>
    <t>"Una estrella, una historia"</t>
  </si>
  <si>
    <t>NACIMIENTOS DEL MIM Y PRÉSTAMOS</t>
  </si>
  <si>
    <t>noviembre 2016 a enero 2017</t>
  </si>
  <si>
    <t xml:space="preserve">69 nacimientos, 9 obras de arte y varias piezas de artesanía (estrellas y esferas) </t>
  </si>
  <si>
    <t>"La mecánica del juego"</t>
  </si>
  <si>
    <t>JUGUETE POPULAR/ CON VICTOR HERMOSILLO Y VARIOS AUTORES</t>
  </si>
  <si>
    <t>43 piezas, un video y un juguete de madera a gran escala</t>
  </si>
  <si>
    <t>"De la tradicion al hiperconsumo"</t>
  </si>
  <si>
    <t>Fotos de la colección de juguete popular del MIM/ Tomadas por GABY GERMAN</t>
  </si>
  <si>
    <t>18 DÍPTICOS</t>
  </si>
  <si>
    <t xml:space="preserve">Exposición Bonsai </t>
  </si>
  <si>
    <t>Exposición Talleres Culturales, Pintura, cartonería,Apresiación del Arte y escultura</t>
  </si>
  <si>
    <t>"Que descanse en paz el sueño eterno"</t>
  </si>
  <si>
    <t>Colectivo Generarte Espacio</t>
  </si>
  <si>
    <t>20 piezas</t>
  </si>
  <si>
    <t>Parque del Bicentenario</t>
  </si>
  <si>
    <t>Exposición "La ruta de la Independencia" colaboracion con UTNG Mayo / Enero 2017</t>
  </si>
  <si>
    <t>Exposición "Talladores de vida"</t>
  </si>
  <si>
    <t>Instituto Cultural de León</t>
  </si>
  <si>
    <t>Presenatción Montaje "Raíces" en la Muestra de Danza Foclórica en la Plaza Fundadores. León, Guanajuato.</t>
  </si>
  <si>
    <t>Casa de la Cultura de Purísima del Rincón</t>
  </si>
  <si>
    <t>Presentación Montaje "Raíces" en la Feria de Purísima del Rincón. Plaza Principal.</t>
  </si>
  <si>
    <t>Casa de la Cultura de San Julián, Jalisco</t>
  </si>
  <si>
    <t>Presentactión Montaje "Raíces" en la Semana Cultural de San Julián, Jalisco</t>
  </si>
  <si>
    <t>Presentación del Grupo de Danzas Polinesias</t>
  </si>
  <si>
    <t>Presentación del Grupo de Ritmos</t>
  </si>
  <si>
    <t>ENES UNAM</t>
  </si>
  <si>
    <t>Concierto del Coro Polifónico</t>
  </si>
  <si>
    <t>Presentación del Espectáculo Raíces en Festival Espiral</t>
  </si>
  <si>
    <t>Universidad de Guanajuato</t>
  </si>
  <si>
    <t>13 Recorridos especiales impartidos por gente de nuestra comunidad (administrativos y profesores) y 4 expertos externos</t>
  </si>
  <si>
    <t>Universidad De La Salle Bajío</t>
  </si>
  <si>
    <t>Con IPLANEG, Desarrollo Urbano, Colegio de Arquitectos, ICL, Presidencia Municipal, Ciudad Histórica, Rector ULSA Laguna</t>
  </si>
  <si>
    <t>COMPARATIVO DE PRESENTACIONES POR PERÍODOS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</si>
</sst>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79466"/>
        <bgColor indexed="64"/>
      </patternFill>
    </fill>
    <fill>
      <patternFill patternType="solid">
        <fgColor rgb="FF9BA9B8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" fillId="0" borderId="0"/>
  </cellStyleXfs>
  <cellXfs count="490">
    <xf numFmtId="0" fontId="0" fillId="0" borderId="0" xfId="0"/>
    <xf numFmtId="0" fontId="4" fillId="2" borderId="0" xfId="0" applyFont="1" applyFill="1" applyBorder="1" applyAlignment="1" applyProtection="1">
      <alignment horizontal="center"/>
      <protection hidden="1"/>
    </xf>
    <xf numFmtId="165" fontId="8" fillId="2" borderId="0" xfId="1" applyNumberFormat="1" applyFont="1" applyFill="1" applyBorder="1" applyAlignment="1" applyProtection="1">
      <alignment vertical="center" wrapText="1"/>
      <protection hidden="1"/>
    </xf>
    <xf numFmtId="165" fontId="8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52" xfId="0" applyNumberFormat="1" applyFont="1" applyFill="1" applyBorder="1" applyAlignment="1" applyProtection="1">
      <alignment horizontal="center" vertical="center"/>
      <protection hidden="1"/>
    </xf>
    <xf numFmtId="0" fontId="2" fillId="2" borderId="15" xfId="0" applyNumberFormat="1" applyFont="1" applyFill="1" applyBorder="1" applyAlignment="1" applyProtection="1">
      <alignment horizontal="center" vertical="center"/>
      <protection hidden="1"/>
    </xf>
    <xf numFmtId="0" fontId="2" fillId="2" borderId="21" xfId="0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0" fontId="2" fillId="2" borderId="15" xfId="1" applyNumberFormat="1" applyFont="1" applyFill="1" applyBorder="1" applyAlignment="1" applyProtection="1">
      <alignment horizontal="center" vertical="center"/>
      <protection hidden="1"/>
    </xf>
    <xf numFmtId="0" fontId="2" fillId="2" borderId="15" xfId="3" applyNumberFormat="1" applyFont="1" applyFill="1" applyBorder="1" applyAlignment="1" applyProtection="1">
      <alignment horizontal="center" vertical="center"/>
      <protection hidden="1"/>
    </xf>
    <xf numFmtId="0" fontId="2" fillId="2" borderId="54" xfId="0" applyFont="1" applyFill="1" applyBorder="1" applyProtection="1">
      <protection hidden="1"/>
    </xf>
    <xf numFmtId="0" fontId="9" fillId="2" borderId="0" xfId="0" applyFont="1" applyFill="1" applyProtection="1"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65" fontId="8" fillId="2" borderId="0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wrapText="1"/>
      <protection hidden="1"/>
    </xf>
    <xf numFmtId="0" fontId="2" fillId="2" borderId="6" xfId="0" applyNumberFormat="1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wrapText="1"/>
      <protection hidden="1"/>
    </xf>
    <xf numFmtId="0" fontId="2" fillId="2" borderId="5" xfId="0" applyFont="1" applyFill="1" applyBorder="1" applyAlignment="1" applyProtection="1">
      <alignment wrapText="1"/>
      <protection hidden="1"/>
    </xf>
    <xf numFmtId="0" fontId="2" fillId="2" borderId="16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165" fontId="2" fillId="2" borderId="0" xfId="0" applyNumberFormat="1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4" fillId="2" borderId="5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Border="1" applyAlignment="1" applyProtection="1">
      <alignment horizontal="center" wrapText="1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165" fontId="4" fillId="2" borderId="0" xfId="1" applyNumberFormat="1" applyFont="1" applyFill="1" applyBorder="1" applyAlignment="1" applyProtection="1">
      <alignment horizontal="center"/>
      <protection hidden="1"/>
    </xf>
    <xf numFmtId="166" fontId="2" fillId="2" borderId="4" xfId="1" applyNumberFormat="1" applyFont="1" applyFill="1" applyBorder="1" applyAlignment="1" applyProtection="1">
      <alignment horizontal="left" vertical="center"/>
      <protection hidden="1"/>
    </xf>
    <xf numFmtId="0" fontId="2" fillId="2" borderId="52" xfId="2" applyNumberFormat="1" applyFont="1" applyFill="1" applyBorder="1" applyAlignment="1" applyProtection="1">
      <alignment horizontal="center" vertical="center"/>
      <protection hidden="1"/>
    </xf>
    <xf numFmtId="166" fontId="2" fillId="2" borderId="4" xfId="3" applyNumberFormat="1" applyFont="1" applyFill="1" applyBorder="1" applyAlignment="1" applyProtection="1">
      <alignment horizontal="left" vertical="center"/>
      <protection hidden="1"/>
    </xf>
    <xf numFmtId="166" fontId="2" fillId="2" borderId="4" xfId="6" applyNumberFormat="1" applyFont="1" applyFill="1" applyBorder="1" applyAlignment="1" applyProtection="1">
      <alignment horizontal="left" vertical="center"/>
      <protection hidden="1"/>
    </xf>
    <xf numFmtId="0" fontId="2" fillId="2" borderId="16" xfId="1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3" fontId="2" fillId="2" borderId="0" xfId="0" applyNumberFormat="1" applyFont="1" applyFill="1" applyBorder="1" applyAlignment="1" applyProtection="1">
      <alignment horizontal="center" wrapText="1"/>
      <protection hidden="1"/>
    </xf>
    <xf numFmtId="165" fontId="2" fillId="2" borderId="0" xfId="3" applyNumberFormat="1" applyFont="1" applyFill="1" applyBorder="1" applyAlignment="1" applyProtection="1">
      <alignment horizontal="center"/>
      <protection hidden="1"/>
    </xf>
    <xf numFmtId="165" fontId="2" fillId="2" borderId="0" xfId="1" applyNumberFormat="1" applyFont="1" applyFill="1" applyBorder="1" applyAlignment="1" applyProtection="1">
      <alignment horizontal="center"/>
      <protection hidden="1"/>
    </xf>
    <xf numFmtId="165" fontId="2" fillId="2" borderId="0" xfId="6" applyNumberFormat="1" applyFont="1" applyFill="1" applyBorder="1" applyAlignment="1" applyProtection="1">
      <alignment horizontal="center"/>
      <protection hidden="1"/>
    </xf>
    <xf numFmtId="166" fontId="2" fillId="2" borderId="24" xfId="3" applyNumberFormat="1" applyFont="1" applyFill="1" applyBorder="1" applyAlignment="1" applyProtection="1">
      <alignment horizontal="left" vertical="center"/>
      <protection hidden="1"/>
    </xf>
    <xf numFmtId="166" fontId="2" fillId="2" borderId="5" xfId="7" applyNumberFormat="1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Protection="1"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165" fontId="13" fillId="2" borderId="0" xfId="1" applyNumberFormat="1" applyFont="1" applyFill="1" applyBorder="1" applyAlignment="1" applyProtection="1">
      <alignment vertical="center" wrapText="1"/>
      <protection hidden="1"/>
    </xf>
    <xf numFmtId="165" fontId="7" fillId="2" borderId="0" xfId="0" applyNumberFormat="1" applyFont="1" applyFill="1" applyBorder="1" applyAlignment="1" applyProtection="1">
      <alignment horizontal="center" wrapText="1"/>
      <protection hidden="1"/>
    </xf>
    <xf numFmtId="165" fontId="4" fillId="2" borderId="0" xfId="1" applyNumberFormat="1" applyFont="1" applyFill="1" applyBorder="1" applyAlignment="1" applyProtection="1">
      <alignment vertical="center" wrapText="1"/>
      <protection hidden="1"/>
    </xf>
    <xf numFmtId="165" fontId="13" fillId="2" borderId="0" xfId="1" applyNumberFormat="1" applyFont="1" applyFill="1" applyBorder="1" applyAlignment="1" applyProtection="1">
      <alignment horizontal="left" vertical="center" wrapText="1"/>
      <protection hidden="1"/>
    </xf>
    <xf numFmtId="0" fontId="7" fillId="2" borderId="0" xfId="0" applyFont="1" applyFill="1" applyBorder="1" applyAlignment="1" applyProtection="1">
      <alignment horizontal="center" wrapText="1"/>
      <protection hidden="1"/>
    </xf>
    <xf numFmtId="0" fontId="2" fillId="2" borderId="3" xfId="0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165" fontId="2" fillId="2" borderId="0" xfId="2" applyNumberFormat="1" applyFont="1" applyFill="1" applyBorder="1" applyAlignment="1" applyProtection="1">
      <alignment horizont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24" xfId="0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3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alignment horizontal="center" wrapText="1"/>
      <protection hidden="1"/>
    </xf>
    <xf numFmtId="0" fontId="1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 applyProtection="1">
      <alignment vertical="center" wrapText="1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/>
      <protection hidden="1"/>
    </xf>
    <xf numFmtId="0" fontId="2" fillId="2" borderId="6" xfId="3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wrapText="1"/>
      <protection hidden="1"/>
    </xf>
    <xf numFmtId="0" fontId="2" fillId="2" borderId="46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left" vertical="center" wrapText="1"/>
      <protection hidden="1"/>
    </xf>
    <xf numFmtId="0" fontId="2" fillId="2" borderId="13" xfId="0" applyFont="1" applyFill="1" applyBorder="1" applyAlignment="1" applyProtection="1">
      <alignment horizontal="left" vertical="center" wrapText="1"/>
      <protection hidden="1"/>
    </xf>
    <xf numFmtId="0" fontId="4" fillId="2" borderId="55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8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2" xfId="0" applyFont="1" applyFill="1" applyBorder="1" applyAlignment="1" applyProtection="1">
      <alignment horizontal="left" vertical="center" wrapText="1"/>
      <protection hidden="1"/>
    </xf>
    <xf numFmtId="166" fontId="2" fillId="2" borderId="53" xfId="1" applyNumberFormat="1" applyFont="1" applyFill="1" applyBorder="1" applyAlignment="1" applyProtection="1">
      <alignment horizontal="left" vertical="center"/>
      <protection hidden="1"/>
    </xf>
    <xf numFmtId="0" fontId="2" fillId="2" borderId="0" xfId="3" applyNumberFormat="1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6" xfId="0" applyFont="1" applyFill="1" applyBorder="1" applyAlignment="1" applyProtection="1">
      <alignment horizontal="center" vertical="center"/>
      <protection hidden="1"/>
    </xf>
    <xf numFmtId="0" fontId="4" fillId="2" borderId="46" xfId="0" applyFont="1" applyFill="1" applyBorder="1" applyAlignment="1" applyProtection="1">
      <alignment horizontal="center" vertical="center"/>
      <protection hidden="1"/>
    </xf>
    <xf numFmtId="0" fontId="2" fillId="2" borderId="15" xfId="2" applyNumberFormat="1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3" fontId="2" fillId="2" borderId="14" xfId="0" applyNumberFormat="1" applyFont="1" applyFill="1" applyBorder="1" applyAlignment="1" applyProtection="1">
      <alignment horizontal="center" vertical="center"/>
      <protection hidden="1"/>
    </xf>
    <xf numFmtId="3" fontId="2" fillId="2" borderId="12" xfId="0" applyNumberFormat="1" applyFont="1" applyFill="1" applyBorder="1" applyAlignment="1" applyProtection="1">
      <alignment horizontal="center" vertical="center"/>
      <protection hidden="1"/>
    </xf>
    <xf numFmtId="3" fontId="2" fillId="2" borderId="9" xfId="0" applyNumberFormat="1" applyFont="1" applyFill="1" applyBorder="1" applyAlignment="1" applyProtection="1">
      <alignment horizontal="center" vertical="center"/>
      <protection hidden="1"/>
    </xf>
    <xf numFmtId="0" fontId="2" fillId="2" borderId="6" xfId="2" applyNumberFormat="1" applyFont="1" applyFill="1" applyBorder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protection hidden="1"/>
    </xf>
    <xf numFmtId="0" fontId="11" fillId="2" borderId="0" xfId="0" applyFont="1" applyFill="1" applyBorder="1" applyAlignment="1" applyProtection="1">
      <alignment vertical="center" wrapText="1"/>
      <protection hidden="1"/>
    </xf>
    <xf numFmtId="0" fontId="2" fillId="2" borderId="34" xfId="0" applyFont="1" applyFill="1" applyBorder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left" vertical="center" wrapText="1"/>
      <protection hidden="1"/>
    </xf>
    <xf numFmtId="0" fontId="2" fillId="2" borderId="19" xfId="0" applyFont="1" applyFill="1" applyBorder="1" applyAlignment="1" applyProtection="1">
      <alignment horizontal="left" vertical="center" wrapText="1"/>
      <protection hidden="1"/>
    </xf>
    <xf numFmtId="0" fontId="2" fillId="2" borderId="73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54" xfId="0" applyFont="1" applyFill="1" applyBorder="1" applyAlignment="1" applyProtection="1">
      <alignment horizontal="right" vertical="center"/>
      <protection hidden="1"/>
    </xf>
    <xf numFmtId="0" fontId="4" fillId="2" borderId="3" xfId="0" applyFont="1" applyFill="1" applyBorder="1" applyAlignment="1" applyProtection="1">
      <alignment horizontal="left" vertical="center" wrapText="1"/>
      <protection hidden="1"/>
    </xf>
    <xf numFmtId="0" fontId="4" fillId="2" borderId="54" xfId="0" applyFont="1" applyFill="1" applyBorder="1" applyAlignment="1" applyProtection="1">
      <alignment horizontal="left" vertical="center" wrapText="1"/>
      <protection hidden="1"/>
    </xf>
    <xf numFmtId="3" fontId="2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5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7" xfId="0" applyNumberFormat="1" applyFont="1" applyFill="1" applyBorder="1" applyAlignment="1" applyProtection="1">
      <alignment horizontal="center" vertical="center"/>
      <protection hidden="1"/>
    </xf>
    <xf numFmtId="0" fontId="2" fillId="2" borderId="34" xfId="0" applyNumberFormat="1" applyFont="1" applyFill="1" applyBorder="1" applyAlignment="1" applyProtection="1">
      <alignment horizontal="center" vertical="center"/>
      <protection hidden="1"/>
    </xf>
    <xf numFmtId="0" fontId="2" fillId="2" borderId="35" xfId="0" applyFont="1" applyFill="1" applyBorder="1" applyAlignment="1" applyProtection="1">
      <alignment horizontal="center"/>
      <protection hidden="1"/>
    </xf>
    <xf numFmtId="0" fontId="2" fillId="2" borderId="13" xfId="0" applyNumberFormat="1" applyFont="1" applyFill="1" applyBorder="1" applyAlignment="1" applyProtection="1">
      <alignment horizontal="center" vertical="center"/>
      <protection hidden="1"/>
    </xf>
    <xf numFmtId="0" fontId="2" fillId="2" borderId="10" xfId="0" applyNumberFormat="1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Protection="1">
      <protection hidden="1"/>
    </xf>
    <xf numFmtId="0" fontId="2" fillId="2" borderId="35" xfId="0" applyFont="1" applyFill="1" applyBorder="1" applyProtection="1">
      <protection hidden="1"/>
    </xf>
    <xf numFmtId="0" fontId="2" fillId="2" borderId="47" xfId="2" applyNumberFormat="1" applyFont="1" applyFill="1" applyBorder="1" applyAlignment="1" applyProtection="1">
      <alignment horizontal="center" vertical="center"/>
      <protection hidden="1"/>
    </xf>
    <xf numFmtId="0" fontId="2" fillId="2" borderId="10" xfId="2" applyNumberFormat="1" applyFont="1" applyFill="1" applyBorder="1" applyAlignment="1" applyProtection="1">
      <alignment horizontal="center" vertical="center"/>
      <protection hidden="1"/>
    </xf>
    <xf numFmtId="0" fontId="2" fillId="2" borderId="34" xfId="2" applyNumberFormat="1" applyFont="1" applyFill="1" applyBorder="1" applyAlignment="1" applyProtection="1">
      <alignment horizontal="center" vertical="center"/>
      <protection hidden="1"/>
    </xf>
    <xf numFmtId="3" fontId="2" fillId="2" borderId="34" xfId="2" applyNumberFormat="1" applyFont="1" applyFill="1" applyBorder="1" applyAlignment="1" applyProtection="1">
      <alignment horizontal="center" vertical="center"/>
      <protection hidden="1"/>
    </xf>
    <xf numFmtId="0" fontId="2" fillId="2" borderId="11" xfId="2" applyNumberFormat="1" applyFont="1" applyFill="1" applyBorder="1" applyAlignment="1" applyProtection="1">
      <alignment horizontal="center" vertical="center"/>
      <protection hidden="1"/>
    </xf>
    <xf numFmtId="0" fontId="2" fillId="2" borderId="35" xfId="2" applyNumberFormat="1" applyFont="1" applyFill="1" applyBorder="1" applyAlignment="1" applyProtection="1">
      <alignment horizontal="center" vertical="center"/>
      <protection hidden="1"/>
    </xf>
    <xf numFmtId="0" fontId="2" fillId="2" borderId="57" xfId="2" applyNumberFormat="1" applyFont="1" applyFill="1" applyBorder="1" applyAlignment="1" applyProtection="1">
      <alignment horizontal="center" vertical="center"/>
      <protection hidden="1"/>
    </xf>
    <xf numFmtId="0" fontId="2" fillId="2" borderId="34" xfId="1" applyNumberFormat="1" applyFont="1" applyFill="1" applyBorder="1" applyAlignment="1" applyProtection="1">
      <alignment horizontal="center" vertical="center"/>
      <protection hidden="1"/>
    </xf>
    <xf numFmtId="0" fontId="2" fillId="2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7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5" xfId="1" applyNumberFormat="1" applyFont="1" applyFill="1" applyBorder="1" applyAlignment="1" applyProtection="1">
      <alignment horizontal="center" vertical="center"/>
      <protection hidden="1"/>
    </xf>
    <xf numFmtId="0" fontId="2" fillId="2" borderId="57" xfId="0" applyNumberFormat="1" applyFont="1" applyFill="1" applyBorder="1" applyAlignment="1" applyProtection="1">
      <alignment horizontal="center" vertical="center"/>
      <protection hidden="1"/>
    </xf>
    <xf numFmtId="0" fontId="2" fillId="2" borderId="47" xfId="1" applyNumberFormat="1" applyFont="1" applyFill="1" applyBorder="1" applyAlignment="1" applyProtection="1">
      <alignment horizontal="center" vertical="center"/>
      <protection hidden="1"/>
    </xf>
    <xf numFmtId="0" fontId="2" fillId="2" borderId="47" xfId="3" applyNumberFormat="1" applyFont="1" applyFill="1" applyBorder="1" applyAlignment="1" applyProtection="1">
      <alignment horizontal="center" vertical="center"/>
      <protection hidden="1"/>
    </xf>
    <xf numFmtId="0" fontId="2" fillId="2" borderId="34" xfId="3" applyNumberFormat="1" applyFont="1" applyFill="1" applyBorder="1" applyAlignment="1" applyProtection="1">
      <alignment horizontal="center" vertical="center"/>
      <protection hidden="1"/>
    </xf>
    <xf numFmtId="0" fontId="2" fillId="2" borderId="18" xfId="0" applyFont="1" applyFill="1" applyBorder="1" applyAlignment="1" applyProtection="1">
      <alignment vertical="center" wrapText="1"/>
      <protection hidden="1"/>
    </xf>
    <xf numFmtId="0" fontId="2" fillId="2" borderId="21" xfId="0" applyFont="1" applyFill="1" applyBorder="1" applyAlignment="1" applyProtection="1">
      <alignment vertical="center" wrapText="1"/>
      <protection hidden="1"/>
    </xf>
    <xf numFmtId="3" fontId="2" fillId="2" borderId="20" xfId="0" applyNumberFormat="1" applyFont="1" applyFill="1" applyBorder="1" applyAlignment="1" applyProtection="1">
      <alignment horizontal="center" vertical="center"/>
      <protection hidden="1"/>
    </xf>
    <xf numFmtId="0" fontId="2" fillId="2" borderId="52" xfId="0" applyFont="1" applyFill="1" applyBorder="1" applyAlignment="1" applyProtection="1">
      <alignment vertical="center" wrapText="1"/>
      <protection hidden="1"/>
    </xf>
    <xf numFmtId="3" fontId="2" fillId="2" borderId="5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3" xfId="0" applyFont="1" applyFill="1" applyBorder="1" applyAlignment="1" applyProtection="1">
      <alignment horizontal="left" vertical="center" wrapText="1"/>
      <protection hidden="1"/>
    </xf>
    <xf numFmtId="0" fontId="2" fillId="2" borderId="6" xfId="22" applyFont="1" applyFill="1" applyBorder="1" applyAlignment="1" applyProtection="1">
      <alignment horizontal="center"/>
      <protection hidden="1"/>
    </xf>
    <xf numFmtId="0" fontId="2" fillId="2" borderId="14" xfId="22" applyFont="1" applyFill="1" applyBorder="1" applyAlignment="1" applyProtection="1">
      <alignment horizontal="center"/>
      <protection hidden="1"/>
    </xf>
    <xf numFmtId="0" fontId="2" fillId="2" borderId="14" xfId="0" applyNumberFormat="1" applyFont="1" applyFill="1" applyBorder="1" applyAlignment="1" applyProtection="1">
      <alignment horizontal="center" vertical="center"/>
      <protection hidden="1"/>
    </xf>
    <xf numFmtId="0" fontId="2" fillId="2" borderId="15" xfId="22" applyFont="1" applyFill="1" applyBorder="1" applyAlignment="1" applyProtection="1">
      <alignment horizontal="center"/>
      <protection hidden="1"/>
    </xf>
    <xf numFmtId="0" fontId="2" fillId="2" borderId="9" xfId="22" applyFont="1" applyFill="1" applyBorder="1" applyAlignment="1" applyProtection="1">
      <alignment horizontal="center"/>
      <protection hidden="1"/>
    </xf>
    <xf numFmtId="0" fontId="2" fillId="2" borderId="9" xfId="0" applyNumberFormat="1" applyFont="1" applyFill="1" applyBorder="1" applyAlignment="1" applyProtection="1">
      <alignment horizontal="center" vertical="center"/>
      <protection hidden="1"/>
    </xf>
    <xf numFmtId="0" fontId="2" fillId="2" borderId="16" xfId="22" applyFont="1" applyFill="1" applyBorder="1" applyAlignment="1" applyProtection="1">
      <alignment horizontal="center"/>
      <protection hidden="1"/>
    </xf>
    <xf numFmtId="0" fontId="2" fillId="2" borderId="12" xfId="22" applyFont="1" applyFill="1" applyBorder="1" applyAlignment="1" applyProtection="1">
      <alignment horizontal="center"/>
      <protection hidden="1"/>
    </xf>
    <xf numFmtId="0" fontId="2" fillId="2" borderId="12" xfId="0" applyNumberFormat="1" applyFont="1" applyFill="1" applyBorder="1" applyAlignment="1" applyProtection="1">
      <alignment horizontal="center" vertical="center"/>
      <protection hidden="1"/>
    </xf>
    <xf numFmtId="0" fontId="2" fillId="2" borderId="22" xfId="2" applyNumberFormat="1" applyFont="1" applyFill="1" applyBorder="1" applyAlignment="1" applyProtection="1">
      <alignment horizontal="center" vertical="center"/>
      <protection hidden="1"/>
    </xf>
    <xf numFmtId="0" fontId="2" fillId="2" borderId="51" xfId="0" applyNumberFormat="1" applyFont="1" applyFill="1" applyBorder="1" applyAlignment="1" applyProtection="1">
      <alignment horizontal="center" vertical="center"/>
      <protection hidden="1"/>
    </xf>
    <xf numFmtId="0" fontId="2" fillId="2" borderId="9" xfId="1" applyNumberFormat="1" applyFont="1" applyFill="1" applyBorder="1" applyAlignment="1" applyProtection="1">
      <alignment horizontal="center" vertical="center"/>
      <protection hidden="1"/>
    </xf>
    <xf numFmtId="0" fontId="2" fillId="2" borderId="21" xfId="1" applyNumberFormat="1" applyFont="1" applyFill="1" applyBorder="1" applyAlignment="1" applyProtection="1">
      <alignment horizontal="center" vertical="center"/>
      <protection hidden="1"/>
    </xf>
    <xf numFmtId="0" fontId="2" fillId="2" borderId="20" xfId="1" applyNumberFormat="1" applyFont="1" applyFill="1" applyBorder="1" applyAlignment="1" applyProtection="1">
      <alignment horizontal="center" vertical="center"/>
      <protection hidden="1"/>
    </xf>
    <xf numFmtId="0" fontId="2" fillId="2" borderId="20" xfId="0" applyNumberFormat="1" applyFont="1" applyFill="1" applyBorder="1" applyAlignment="1" applyProtection="1">
      <alignment horizontal="center" vertical="center"/>
      <protection hidden="1"/>
    </xf>
    <xf numFmtId="0" fontId="2" fillId="2" borderId="16" xfId="2" applyNumberFormat="1" applyFont="1" applyFill="1" applyBorder="1" applyAlignment="1" applyProtection="1">
      <alignment horizontal="center" vertical="center"/>
      <protection hidden="1"/>
    </xf>
    <xf numFmtId="0" fontId="2" fillId="2" borderId="12" xfId="1" applyNumberFormat="1" applyFont="1" applyFill="1" applyBorder="1" applyAlignment="1" applyProtection="1">
      <alignment horizontal="center" vertical="center"/>
      <protection hidden="1"/>
    </xf>
    <xf numFmtId="0" fontId="2" fillId="2" borderId="14" xfId="1" applyNumberFormat="1" applyFont="1" applyFill="1" applyBorder="1" applyAlignment="1" applyProtection="1">
      <alignment horizontal="center" vertical="center"/>
      <protection hidden="1"/>
    </xf>
    <xf numFmtId="0" fontId="2" fillId="2" borderId="14" xfId="3" applyNumberFormat="1" applyFont="1" applyFill="1" applyBorder="1" applyAlignment="1" applyProtection="1">
      <alignment horizontal="center" vertical="center"/>
      <protection hidden="1"/>
    </xf>
    <xf numFmtId="0" fontId="2" fillId="2" borderId="9" xfId="3" applyNumberFormat="1" applyFont="1" applyFill="1" applyBorder="1" applyAlignment="1" applyProtection="1">
      <alignment horizontal="center" vertical="center"/>
      <protection hidden="1"/>
    </xf>
    <xf numFmtId="0" fontId="2" fillId="2" borderId="21" xfId="3" applyNumberFormat="1" applyFont="1" applyFill="1" applyBorder="1" applyAlignment="1" applyProtection="1">
      <alignment horizontal="center" vertical="center"/>
      <protection hidden="1"/>
    </xf>
    <xf numFmtId="0" fontId="2" fillId="2" borderId="20" xfId="3" applyNumberFormat="1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20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vertical="center" wrapText="1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2" borderId="21" xfId="0" applyFon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37" xfId="0" applyNumberFormat="1" applyFont="1" applyFill="1" applyBorder="1" applyAlignment="1" applyProtection="1">
      <alignment horizontal="center" vertical="center"/>
      <protection hidden="1"/>
    </xf>
    <xf numFmtId="0" fontId="2" fillId="2" borderId="34" xfId="0" applyFont="1" applyFill="1" applyBorder="1" applyAlignment="1" applyProtection="1">
      <alignment horizontal="center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165" fontId="13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5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 applyProtection="1">
      <alignment horizontal="center" wrapTex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wrapText="1"/>
      <protection hidden="1"/>
    </xf>
    <xf numFmtId="0" fontId="2" fillId="2" borderId="15" xfId="0" applyFont="1" applyFill="1" applyBorder="1" applyAlignment="1" applyProtection="1">
      <alignment horizontal="center" wrapText="1"/>
      <protection hidden="1"/>
    </xf>
    <xf numFmtId="0" fontId="2" fillId="2" borderId="9" xfId="0" applyFont="1" applyFill="1" applyBorder="1" applyAlignment="1" applyProtection="1">
      <alignment horizontal="center" wrapText="1"/>
      <protection hidden="1"/>
    </xf>
    <xf numFmtId="0" fontId="2" fillId="2" borderId="16" xfId="0" applyFont="1" applyFill="1" applyBorder="1" applyAlignment="1" applyProtection="1">
      <alignment horizontal="center" wrapText="1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34" xfId="0" applyFont="1" applyFill="1" applyBorder="1" applyAlignment="1" applyProtection="1">
      <alignment horizontal="left" vertical="center" wrapText="1"/>
      <protection hidden="1"/>
    </xf>
    <xf numFmtId="0" fontId="2" fillId="2" borderId="36" xfId="0" applyFont="1" applyFill="1" applyBorder="1" applyAlignment="1" applyProtection="1">
      <alignment horizontal="left" vertical="center" wrapText="1"/>
      <protection hidden="1"/>
    </xf>
    <xf numFmtId="0" fontId="2" fillId="2" borderId="15" xfId="0" applyFont="1" applyFill="1" applyBorder="1" applyAlignment="1" applyProtection="1">
      <alignment vertical="center" wrapText="1"/>
      <protection hidden="1"/>
    </xf>
    <xf numFmtId="0" fontId="2" fillId="2" borderId="10" xfId="0" applyFont="1" applyFill="1" applyBorder="1" applyAlignment="1" applyProtection="1">
      <alignment horizontal="left" vertical="center" wrapText="1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13" fillId="4" borderId="26" xfId="0" applyFont="1" applyFill="1" applyBorder="1" applyAlignment="1" applyProtection="1">
      <alignment horizontal="center" vertical="center"/>
      <protection hidden="1"/>
    </xf>
    <xf numFmtId="0" fontId="2" fillId="5" borderId="19" xfId="0" applyFont="1" applyFill="1" applyBorder="1" applyAlignment="1" applyProtection="1">
      <alignment horizontal="center"/>
      <protection hidden="1"/>
    </xf>
    <xf numFmtId="0" fontId="2" fillId="5" borderId="11" xfId="0" applyFont="1" applyFill="1" applyBorder="1" applyAlignment="1" applyProtection="1">
      <alignment horizontal="center"/>
      <protection hidden="1"/>
    </xf>
    <xf numFmtId="0" fontId="4" fillId="4" borderId="23" xfId="0" applyFont="1" applyFill="1" applyBorder="1" applyAlignment="1" applyProtection="1">
      <alignment horizontal="center" vertical="center"/>
      <protection hidden="1"/>
    </xf>
    <xf numFmtId="0" fontId="13" fillId="4" borderId="45" xfId="0" applyFont="1" applyFill="1" applyBorder="1" applyAlignment="1" applyProtection="1">
      <alignment horizontal="center" vertical="center"/>
      <protection hidden="1"/>
    </xf>
    <xf numFmtId="0" fontId="13" fillId="4" borderId="45" xfId="0" applyFont="1" applyFill="1" applyBorder="1" applyAlignment="1" applyProtection="1">
      <alignment horizontal="center" vertical="center" wrapText="1"/>
      <protection hidden="1"/>
    </xf>
    <xf numFmtId="0" fontId="13" fillId="4" borderId="26" xfId="0" applyFont="1" applyFill="1" applyBorder="1" applyAlignment="1" applyProtection="1">
      <alignment horizontal="center" vertical="center" wrapText="1"/>
      <protection hidden="1"/>
    </xf>
    <xf numFmtId="0" fontId="16" fillId="4" borderId="17" xfId="0" applyFont="1" applyFill="1" applyBorder="1" applyAlignment="1" applyProtection="1">
      <alignment horizontal="center" vertical="center"/>
      <protection hidden="1"/>
    </xf>
    <xf numFmtId="0" fontId="16" fillId="4" borderId="26" xfId="0" applyFont="1" applyFill="1" applyBorder="1" applyAlignment="1" applyProtection="1">
      <alignment horizontal="center" vertical="center"/>
      <protection hidden="1"/>
    </xf>
    <xf numFmtId="0" fontId="16" fillId="4" borderId="23" xfId="0" applyFont="1" applyFill="1" applyBorder="1" applyAlignment="1" applyProtection="1">
      <alignment horizontal="center" vertical="center"/>
      <protection hidden="1"/>
    </xf>
    <xf numFmtId="0" fontId="4" fillId="4" borderId="29" xfId="0" applyFont="1" applyFill="1" applyBorder="1" applyAlignment="1" applyProtection="1">
      <alignment horizontal="center" vertical="center"/>
      <protection hidden="1"/>
    </xf>
    <xf numFmtId="0" fontId="4" fillId="4" borderId="25" xfId="0" applyFont="1" applyFill="1" applyBorder="1" applyAlignment="1" applyProtection="1">
      <alignment horizontal="center" vertical="center"/>
      <protection hidden="1"/>
    </xf>
    <xf numFmtId="0" fontId="12" fillId="4" borderId="23" xfId="0" applyFont="1" applyFill="1" applyBorder="1" applyAlignment="1" applyProtection="1">
      <alignment horizontal="center" vertical="center" wrapText="1"/>
      <protection hidden="1"/>
    </xf>
    <xf numFmtId="0" fontId="12" fillId="4" borderId="28" xfId="0" applyFont="1" applyFill="1" applyBorder="1" applyAlignment="1" applyProtection="1">
      <alignment horizontal="center" vertical="center" wrapText="1"/>
      <protection hidden="1"/>
    </xf>
    <xf numFmtId="0" fontId="12" fillId="4" borderId="45" xfId="0" applyFont="1" applyFill="1" applyBorder="1" applyAlignment="1" applyProtection="1">
      <alignment horizontal="center" vertical="center" wrapText="1"/>
      <protection hidden="1"/>
    </xf>
    <xf numFmtId="0" fontId="12" fillId="4" borderId="26" xfId="0" applyFont="1" applyFill="1" applyBorder="1" applyAlignment="1" applyProtection="1">
      <alignment horizontal="center" vertical="center" wrapText="1"/>
      <protection hidden="1"/>
    </xf>
    <xf numFmtId="0" fontId="12" fillId="4" borderId="27" xfId="0" applyFont="1" applyFill="1" applyBorder="1" applyAlignment="1" applyProtection="1">
      <alignment horizontal="center" vertical="center" wrapText="1"/>
      <protection hidden="1"/>
    </xf>
    <xf numFmtId="0" fontId="2" fillId="4" borderId="40" xfId="0" applyFont="1" applyFill="1" applyBorder="1" applyAlignment="1" applyProtection="1">
      <alignment horizontal="center" vertical="center"/>
      <protection hidden="1"/>
    </xf>
    <xf numFmtId="0" fontId="4" fillId="5" borderId="17" xfId="0" applyFont="1" applyFill="1" applyBorder="1" applyAlignment="1" applyProtection="1">
      <alignment horizontal="center" vertical="center"/>
      <protection hidden="1"/>
    </xf>
    <xf numFmtId="0" fontId="14" fillId="5" borderId="23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0" fontId="4" fillId="4" borderId="18" xfId="0" applyFont="1" applyFill="1" applyBorder="1" applyAlignment="1" applyProtection="1">
      <alignment horizontal="center" vertical="center" wrapText="1"/>
      <protection hidden="1"/>
    </xf>
    <xf numFmtId="0" fontId="12" fillId="4" borderId="29" xfId="0" applyFont="1" applyFill="1" applyBorder="1" applyAlignment="1" applyProtection="1">
      <alignment horizontal="center" vertical="center" wrapText="1"/>
      <protection hidden="1"/>
    </xf>
    <xf numFmtId="0" fontId="12" fillId="4" borderId="31" xfId="0" applyFont="1" applyFill="1" applyBorder="1" applyAlignment="1" applyProtection="1">
      <alignment horizontal="center" vertical="center" wrapText="1"/>
      <protection hidden="1"/>
    </xf>
    <xf numFmtId="0" fontId="12" fillId="4" borderId="18" xfId="0" applyFont="1" applyFill="1" applyBorder="1" applyAlignment="1" applyProtection="1">
      <alignment horizontal="center" vertical="center" wrapText="1"/>
      <protection hidden="1"/>
    </xf>
    <xf numFmtId="0" fontId="12" fillId="4" borderId="30" xfId="0" applyFont="1" applyFill="1" applyBorder="1" applyAlignment="1" applyProtection="1">
      <alignment horizontal="center" vertical="center" wrapText="1"/>
      <protection hidden="1"/>
    </xf>
    <xf numFmtId="0" fontId="12" fillId="4" borderId="21" xfId="0" applyFont="1" applyFill="1" applyBorder="1" applyAlignment="1" applyProtection="1">
      <alignment horizontal="center" vertical="center" wrapText="1"/>
      <protection hidden="1"/>
    </xf>
    <xf numFmtId="0" fontId="12" fillId="4" borderId="37" xfId="0" applyFont="1" applyFill="1" applyBorder="1" applyAlignment="1" applyProtection="1">
      <alignment horizontal="center" vertical="center" wrapText="1"/>
      <protection hidden="1"/>
    </xf>
    <xf numFmtId="0" fontId="12" fillId="4" borderId="20" xfId="0" applyFont="1" applyFill="1" applyBorder="1" applyAlignment="1" applyProtection="1">
      <alignment horizontal="center" vertical="center" wrapText="1"/>
      <protection hidden="1"/>
    </xf>
    <xf numFmtId="0" fontId="4" fillId="4" borderId="40" xfId="0" applyFont="1" applyFill="1" applyBorder="1" applyAlignment="1" applyProtection="1">
      <alignment horizontal="center" vertical="center"/>
      <protection hidden="1"/>
    </xf>
    <xf numFmtId="0" fontId="4" fillId="5" borderId="23" xfId="1" applyNumberFormat="1" applyFont="1" applyFill="1" applyBorder="1" applyAlignment="1" applyProtection="1">
      <alignment horizontal="center" vertical="center"/>
      <protection hidden="1"/>
    </xf>
    <xf numFmtId="0" fontId="4" fillId="5" borderId="28" xfId="1" applyNumberFormat="1" applyFont="1" applyFill="1" applyBorder="1" applyAlignment="1" applyProtection="1">
      <alignment horizontal="center" vertical="center"/>
      <protection hidden="1"/>
    </xf>
    <xf numFmtId="0" fontId="4" fillId="5" borderId="45" xfId="1" applyNumberFormat="1" applyFont="1" applyFill="1" applyBorder="1" applyAlignment="1" applyProtection="1">
      <alignment horizontal="center" vertical="center"/>
      <protection hidden="1"/>
    </xf>
    <xf numFmtId="0" fontId="4" fillId="5" borderId="26" xfId="1" applyNumberFormat="1" applyFont="1" applyFill="1" applyBorder="1" applyAlignment="1" applyProtection="1">
      <alignment horizontal="center" vertical="center"/>
      <protection hidden="1"/>
    </xf>
    <xf numFmtId="0" fontId="4" fillId="5" borderId="18" xfId="1" applyNumberFormat="1" applyFont="1" applyFill="1" applyBorder="1" applyAlignment="1" applyProtection="1">
      <alignment horizontal="center" vertical="center"/>
      <protection hidden="1"/>
    </xf>
    <xf numFmtId="0" fontId="4" fillId="5" borderId="31" xfId="1" applyNumberFormat="1" applyFont="1" applyFill="1" applyBorder="1" applyAlignment="1" applyProtection="1">
      <alignment horizontal="center" vertical="center"/>
      <protection hidden="1"/>
    </xf>
    <xf numFmtId="0" fontId="4" fillId="5" borderId="30" xfId="1" applyNumberFormat="1" applyFont="1" applyFill="1" applyBorder="1" applyAlignment="1" applyProtection="1">
      <alignment horizontal="center" vertical="center"/>
      <protection hidden="1"/>
    </xf>
    <xf numFmtId="165" fontId="8" fillId="4" borderId="25" xfId="1" applyNumberFormat="1" applyFont="1" applyFill="1" applyBorder="1" applyAlignment="1" applyProtection="1">
      <alignment horizontal="center" vertical="center" wrapText="1"/>
      <protection hidden="1"/>
    </xf>
    <xf numFmtId="0" fontId="12" fillId="4" borderId="11" xfId="0" applyFont="1" applyFill="1" applyBorder="1" applyAlignment="1" applyProtection="1">
      <alignment horizontal="center" vertical="center" wrapText="1"/>
      <protection hidden="1"/>
    </xf>
    <xf numFmtId="0" fontId="12" fillId="4" borderId="35" xfId="0" applyFont="1" applyFill="1" applyBorder="1" applyAlignment="1" applyProtection="1">
      <alignment horizontal="center" vertical="center" wrapText="1"/>
      <protection hidden="1"/>
    </xf>
    <xf numFmtId="0" fontId="12" fillId="4" borderId="16" xfId="0" applyFont="1" applyFill="1" applyBorder="1" applyAlignment="1" applyProtection="1">
      <alignment horizontal="center" vertical="center" wrapText="1"/>
      <protection hidden="1"/>
    </xf>
    <xf numFmtId="0" fontId="12" fillId="4" borderId="12" xfId="0" applyFont="1" applyFill="1" applyBorder="1" applyAlignment="1" applyProtection="1">
      <alignment horizontal="center" vertical="center" wrapText="1"/>
      <protection hidden="1"/>
    </xf>
    <xf numFmtId="0" fontId="12" fillId="4" borderId="58" xfId="0" applyFont="1" applyFill="1" applyBorder="1" applyAlignment="1" applyProtection="1">
      <alignment horizontal="center" vertical="center" wrapText="1"/>
      <protection hidden="1"/>
    </xf>
    <xf numFmtId="0" fontId="12" fillId="4" borderId="59" xfId="0" applyFont="1" applyFill="1" applyBorder="1" applyAlignment="1" applyProtection="1">
      <alignment horizontal="center" vertical="center" wrapText="1"/>
      <protection hidden="1"/>
    </xf>
    <xf numFmtId="0" fontId="12" fillId="4" borderId="60" xfId="0" applyFont="1" applyFill="1" applyBorder="1" applyAlignment="1" applyProtection="1">
      <alignment horizontal="center" vertical="center" wrapText="1"/>
      <protection hidden="1"/>
    </xf>
    <xf numFmtId="0" fontId="12" fillId="4" borderId="72" xfId="0" applyFont="1" applyFill="1" applyBorder="1" applyAlignment="1" applyProtection="1">
      <alignment horizontal="center" vertical="center" wrapText="1"/>
      <protection hidden="1"/>
    </xf>
    <xf numFmtId="0" fontId="4" fillId="5" borderId="17" xfId="0" applyFont="1" applyFill="1" applyBorder="1" applyAlignment="1" applyProtection="1">
      <alignment horizontal="center" vertical="center" wrapText="1"/>
      <protection hidden="1"/>
    </xf>
    <xf numFmtId="0" fontId="4" fillId="5" borderId="23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8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4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6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41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7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42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63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6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5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1" fontId="2" fillId="2" borderId="65" xfId="0" applyNumberFormat="1" applyFont="1" applyFill="1" applyBorder="1" applyAlignment="1" applyProtection="1">
      <alignment horizontal="center" vertical="center"/>
      <protection hidden="1"/>
    </xf>
    <xf numFmtId="1" fontId="2" fillId="2" borderId="66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67" xfId="0" applyNumberFormat="1" applyFont="1" applyFill="1" applyBorder="1" applyAlignment="1" applyProtection="1">
      <alignment horizontal="center" vertical="center"/>
      <protection hidden="1"/>
    </xf>
    <xf numFmtId="1" fontId="2" fillId="2" borderId="68" xfId="0" applyNumberFormat="1" applyFont="1" applyFill="1" applyBorder="1" applyAlignment="1" applyProtection="1">
      <alignment horizontal="center" vertical="center"/>
      <protection hidden="1"/>
    </xf>
    <xf numFmtId="1" fontId="2" fillId="2" borderId="67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68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69" xfId="0" applyNumberFormat="1" applyFont="1" applyFill="1" applyBorder="1" applyAlignment="1" applyProtection="1">
      <alignment horizontal="center" vertical="center"/>
      <protection hidden="1"/>
    </xf>
    <xf numFmtId="1" fontId="2" fillId="2" borderId="70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66" xfId="0" applyNumberFormat="1" applyFont="1" applyFill="1" applyBorder="1" applyAlignment="1" applyProtection="1">
      <alignment horizontal="center" vertical="center"/>
      <protection hidden="1"/>
    </xf>
    <xf numFmtId="1" fontId="2" fillId="2" borderId="67" xfId="0" applyNumberFormat="1" applyFont="1" applyFill="1" applyBorder="1" applyAlignment="1" applyProtection="1">
      <alignment horizontal="center"/>
      <protection hidden="1"/>
    </xf>
    <xf numFmtId="1" fontId="2" fillId="2" borderId="68" xfId="0" applyNumberFormat="1" applyFont="1" applyFill="1" applyBorder="1" applyAlignment="1" applyProtection="1">
      <alignment horizontal="center"/>
      <protection hidden="1"/>
    </xf>
    <xf numFmtId="1" fontId="2" fillId="2" borderId="69" xfId="0" applyNumberFormat="1" applyFont="1" applyFill="1" applyBorder="1" applyAlignment="1" applyProtection="1">
      <alignment horizontal="center"/>
      <protection hidden="1"/>
    </xf>
    <xf numFmtId="1" fontId="2" fillId="2" borderId="70" xfId="0" applyNumberFormat="1" applyFont="1" applyFill="1" applyBorder="1" applyAlignment="1" applyProtection="1">
      <alignment horizontal="center"/>
      <protection hidden="1"/>
    </xf>
    <xf numFmtId="0" fontId="17" fillId="0" borderId="13" xfId="0" applyFont="1" applyBorder="1" applyAlignment="1" applyProtection="1">
      <alignment horizontal="left" vertical="center" wrapText="1"/>
      <protection hidden="1"/>
    </xf>
    <xf numFmtId="0" fontId="17" fillId="0" borderId="10" xfId="0" applyFont="1" applyBorder="1" applyAlignment="1" applyProtection="1">
      <alignment horizontal="left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12" fillId="4" borderId="13" xfId="0" applyFont="1" applyFill="1" applyBorder="1" applyAlignment="1" applyProtection="1">
      <alignment horizontal="center" vertical="center" wrapText="1"/>
      <protection hidden="1"/>
    </xf>
    <xf numFmtId="0" fontId="12" fillId="4" borderId="47" xfId="0" applyFont="1" applyFill="1" applyBorder="1" applyAlignment="1" applyProtection="1">
      <alignment horizontal="center" vertical="center" wrapText="1"/>
      <protection hidden="1"/>
    </xf>
    <xf numFmtId="0" fontId="12" fillId="4" borderId="6" xfId="0" applyFont="1" applyFill="1" applyBorder="1" applyAlignment="1" applyProtection="1">
      <alignment horizontal="center" vertical="center" wrapText="1"/>
      <protection hidden="1"/>
    </xf>
    <xf numFmtId="0" fontId="12" fillId="4" borderId="14" xfId="0" applyFont="1" applyFill="1" applyBorder="1" applyAlignment="1" applyProtection="1">
      <alignment horizontal="center" vertical="center" wrapText="1"/>
      <protection hidden="1"/>
    </xf>
    <xf numFmtId="0" fontId="4" fillId="4" borderId="17" xfId="0" applyFont="1" applyFill="1" applyBorder="1" applyAlignment="1" applyProtection="1">
      <alignment horizontal="center"/>
      <protection hidden="1"/>
    </xf>
    <xf numFmtId="0" fontId="4" fillId="4" borderId="41" xfId="0" applyFont="1" applyFill="1" applyBorder="1" applyAlignment="1" applyProtection="1">
      <alignment horizontal="center"/>
      <protection hidden="1"/>
    </xf>
    <xf numFmtId="0" fontId="4" fillId="4" borderId="42" xfId="0" applyFont="1" applyFill="1" applyBorder="1" applyAlignment="1" applyProtection="1">
      <alignment horizontal="center"/>
      <protection hidden="1"/>
    </xf>
    <xf numFmtId="0" fontId="4" fillId="4" borderId="17" xfId="0" applyFont="1" applyFill="1" applyBorder="1" applyAlignment="1" applyProtection="1">
      <alignment horizontal="center" vertical="center" wrapText="1"/>
      <protection hidden="1"/>
    </xf>
    <xf numFmtId="0" fontId="4" fillId="4" borderId="41" xfId="0" applyFont="1" applyFill="1" applyBorder="1" applyAlignment="1" applyProtection="1">
      <alignment horizontal="center" vertical="center" wrapText="1"/>
      <protection hidden="1"/>
    </xf>
    <xf numFmtId="0" fontId="4" fillId="4" borderId="42" xfId="0" applyFont="1" applyFill="1" applyBorder="1" applyAlignment="1" applyProtection="1">
      <alignment horizontal="center" vertical="center" wrapText="1"/>
      <protection hidden="1"/>
    </xf>
    <xf numFmtId="0" fontId="4" fillId="4" borderId="28" xfId="0" applyFont="1" applyFill="1" applyBorder="1" applyAlignment="1" applyProtection="1">
      <alignment horizontal="center" vertical="center" wrapText="1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4" fillId="2" borderId="35" xfId="0" applyNumberFormat="1" applyFont="1" applyFill="1" applyBorder="1" applyAlignment="1" applyProtection="1">
      <alignment horizontal="center" vertical="center"/>
      <protection hidden="1"/>
    </xf>
    <xf numFmtId="0" fontId="4" fillId="2" borderId="33" xfId="0" applyNumberFormat="1" applyFont="1" applyFill="1" applyBorder="1" applyAlignment="1" applyProtection="1">
      <alignment horizontal="center" vertical="center"/>
      <protection hidden="1"/>
    </xf>
    <xf numFmtId="0" fontId="2" fillId="2" borderId="35" xfId="0" applyNumberFormat="1" applyFont="1" applyFill="1" applyBorder="1" applyAlignment="1" applyProtection="1">
      <alignment horizontal="center" vertical="center"/>
      <protection hidden="1"/>
    </xf>
    <xf numFmtId="0" fontId="2" fillId="2" borderId="33" xfId="0" applyNumberFormat="1" applyFont="1" applyFill="1" applyBorder="1" applyAlignment="1" applyProtection="1">
      <alignment horizontal="center" vertical="center"/>
      <protection hidden="1"/>
    </xf>
    <xf numFmtId="0" fontId="4" fillId="4" borderId="45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2" fillId="2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62" xfId="0" applyNumberFormat="1" applyFont="1" applyFill="1" applyBorder="1" applyAlignment="1" applyProtection="1">
      <alignment horizontal="center" vertical="center"/>
      <protection hidden="1"/>
    </xf>
    <xf numFmtId="0" fontId="4" fillId="2" borderId="61" xfId="0" applyNumberFormat="1" applyFont="1" applyFill="1" applyBorder="1" applyAlignment="1" applyProtection="1">
      <alignment horizontal="center" vertical="center"/>
      <protection hidden="1"/>
    </xf>
    <xf numFmtId="0" fontId="13" fillId="4" borderId="17" xfId="0" applyFont="1" applyFill="1" applyBorder="1" applyAlignment="1" applyProtection="1">
      <alignment horizontal="center" vertical="center" wrapText="1"/>
      <protection hidden="1"/>
    </xf>
    <xf numFmtId="0" fontId="13" fillId="4" borderId="41" xfId="0" applyFont="1" applyFill="1" applyBorder="1" applyAlignment="1" applyProtection="1">
      <alignment horizontal="center" vertical="center" wrapText="1"/>
      <protection hidden="1"/>
    </xf>
    <xf numFmtId="0" fontId="13" fillId="4" borderId="42" xfId="0" applyFont="1" applyFill="1" applyBorder="1" applyAlignment="1" applyProtection="1">
      <alignment horizontal="center" vertical="center" wrapText="1"/>
      <protection hidden="1"/>
    </xf>
    <xf numFmtId="0" fontId="2" fillId="2" borderId="35" xfId="0" applyFont="1" applyFill="1" applyBorder="1" applyAlignment="1" applyProtection="1">
      <alignment horizontal="center" vertical="center"/>
      <protection hidden="1"/>
    </xf>
    <xf numFmtId="0" fontId="2" fillId="2" borderId="38" xfId="0" applyFont="1" applyFill="1" applyBorder="1" applyAlignment="1" applyProtection="1">
      <alignment horizontal="center" vertical="center"/>
      <protection hidden="1"/>
    </xf>
    <xf numFmtId="0" fontId="4" fillId="2" borderId="63" xfId="0" applyFont="1" applyFill="1" applyBorder="1" applyAlignment="1" applyProtection="1">
      <alignment horizontal="center" vertical="center"/>
      <protection hidden="1"/>
    </xf>
    <xf numFmtId="0" fontId="4" fillId="2" borderId="71" xfId="0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horizontal="center" vertical="center" wrapText="1"/>
      <protection hidden="1"/>
    </xf>
    <xf numFmtId="0" fontId="2" fillId="2" borderId="52" xfId="0" applyFont="1" applyFill="1" applyBorder="1" applyAlignment="1" applyProtection="1">
      <alignment horizontal="center" vertical="center" wrapText="1"/>
      <protection hidden="1"/>
    </xf>
    <xf numFmtId="0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2" xfId="1" applyNumberFormat="1" applyFont="1" applyFill="1" applyBorder="1" applyAlignment="1" applyProtection="1">
      <alignment horizontal="center" vertical="center" wrapText="1"/>
      <protection hidden="1"/>
    </xf>
    <xf numFmtId="165" fontId="13" fillId="4" borderId="17" xfId="1" applyNumberFormat="1" applyFont="1" applyFill="1" applyBorder="1" applyAlignment="1" applyProtection="1">
      <alignment horizontal="center" vertical="center" wrapText="1"/>
      <protection hidden="1"/>
    </xf>
    <xf numFmtId="165" fontId="13" fillId="4" borderId="41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23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48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7" xfId="0" applyNumberFormat="1" applyFont="1" applyFill="1" applyBorder="1" applyAlignment="1" applyProtection="1">
      <alignment horizontal="center" vertical="center"/>
      <protection hidden="1"/>
    </xf>
    <xf numFmtId="0" fontId="2" fillId="2" borderId="48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50" xfId="0" applyNumberFormat="1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2" borderId="34" xfId="0" applyFont="1" applyFill="1" applyBorder="1" applyAlignment="1" applyProtection="1">
      <alignment horizontal="center"/>
      <protection hidden="1"/>
    </xf>
    <xf numFmtId="0" fontId="2" fillId="2" borderId="21" xfId="0" applyFont="1" applyFill="1" applyBorder="1" applyAlignment="1" applyProtection="1">
      <alignment horizontal="center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165" fontId="13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56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40" xfId="0" applyFont="1" applyFill="1" applyBorder="1" applyAlignment="1" applyProtection="1">
      <alignment horizontal="center" vertical="center" wrapText="1"/>
      <protection hidden="1"/>
    </xf>
    <xf numFmtId="0" fontId="4" fillId="4" borderId="8" xfId="0" applyFont="1" applyFill="1" applyBorder="1" applyAlignment="1" applyProtection="1">
      <alignment horizontal="center" vertical="center" wrapText="1"/>
      <protection hidden="1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0" fontId="4" fillId="4" borderId="41" xfId="0" applyFont="1" applyFill="1" applyBorder="1" applyAlignment="1" applyProtection="1">
      <alignment horizontal="center" vertical="center"/>
      <protection hidden="1"/>
    </xf>
    <xf numFmtId="0" fontId="4" fillId="4" borderId="42" xfId="0" applyFont="1" applyFill="1" applyBorder="1" applyAlignment="1" applyProtection="1">
      <alignment horizontal="center" vertical="center"/>
      <protection hidden="1"/>
    </xf>
    <xf numFmtId="165" fontId="13" fillId="4" borderId="42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/>
      <protection hidden="1"/>
    </xf>
    <xf numFmtId="0" fontId="4" fillId="2" borderId="38" xfId="0" applyFont="1" applyFill="1" applyBorder="1" applyAlignment="1" applyProtection="1">
      <alignment horizontal="center" vertical="center"/>
      <protection hidden="1"/>
    </xf>
    <xf numFmtId="0" fontId="4" fillId="2" borderId="56" xfId="0" applyNumberFormat="1" applyFont="1" applyFill="1" applyBorder="1" applyAlignment="1" applyProtection="1">
      <alignment horizontal="center" vertical="center"/>
      <protection hidden="1"/>
    </xf>
    <xf numFmtId="0" fontId="4" fillId="2" borderId="55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6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2" fillId="2" borderId="19" xfId="0" applyFont="1" applyFill="1" applyBorder="1" applyAlignment="1" applyProtection="1">
      <alignment horizont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4" borderId="17" xfId="0" applyFont="1" applyFill="1" applyBorder="1" applyAlignment="1" applyProtection="1">
      <alignment horizontal="center" vertical="center" wrapText="1"/>
      <protection hidden="1"/>
    </xf>
    <xf numFmtId="0" fontId="2" fillId="4" borderId="27" xfId="0" applyFont="1" applyFill="1" applyBorder="1" applyAlignment="1" applyProtection="1">
      <alignment horizontal="center" vertical="center" wrapText="1"/>
      <protection hidden="1"/>
    </xf>
    <xf numFmtId="0" fontId="2" fillId="4" borderId="28" xfId="0" applyFont="1" applyFill="1" applyBorder="1" applyAlignment="1" applyProtection="1">
      <alignment horizontal="center" vertical="center" wrapText="1"/>
      <protection hidden="1"/>
    </xf>
    <xf numFmtId="0" fontId="2" fillId="4" borderId="42" xfId="0" applyFont="1" applyFill="1" applyBorder="1" applyAlignment="1" applyProtection="1">
      <alignment horizontal="center" vertical="center" wrapText="1"/>
      <protection hidden="1"/>
    </xf>
    <xf numFmtId="0" fontId="2" fillId="2" borderId="5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4" fillId="4" borderId="18" xfId="0" applyFont="1" applyFill="1" applyBorder="1" applyAlignment="1" applyProtection="1">
      <alignment horizontal="center" vertical="center" wrapText="1"/>
      <protection hidden="1"/>
    </xf>
    <xf numFmtId="0" fontId="4" fillId="4" borderId="30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wrapText="1"/>
      <protection hidden="1"/>
    </xf>
    <xf numFmtId="0" fontId="2" fillId="2" borderId="14" xfId="0" applyFont="1" applyFill="1" applyBorder="1" applyAlignment="1" applyProtection="1">
      <alignment horizontal="center" wrapText="1"/>
      <protection hidden="1"/>
    </xf>
    <xf numFmtId="0" fontId="2" fillId="2" borderId="15" xfId="0" applyFont="1" applyFill="1" applyBorder="1" applyAlignment="1" applyProtection="1">
      <alignment horizontal="center" wrapText="1"/>
      <protection hidden="1"/>
    </xf>
    <xf numFmtId="0" fontId="2" fillId="2" borderId="9" xfId="0" applyFont="1" applyFill="1" applyBorder="1" applyAlignment="1" applyProtection="1">
      <alignment horizontal="center" wrapText="1"/>
      <protection hidden="1"/>
    </xf>
    <xf numFmtId="0" fontId="2" fillId="2" borderId="16" xfId="0" applyFont="1" applyFill="1" applyBorder="1" applyAlignment="1" applyProtection="1">
      <alignment horizontal="center" wrapText="1"/>
      <protection hidden="1"/>
    </xf>
    <xf numFmtId="0" fontId="2" fillId="2" borderId="12" xfId="0" applyFont="1" applyFill="1" applyBorder="1" applyAlignment="1" applyProtection="1">
      <alignment horizontal="center" wrapText="1"/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4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29" xfId="0" applyFont="1" applyFill="1" applyBorder="1" applyAlignment="1" applyProtection="1">
      <alignment horizontal="center" wrapText="1"/>
      <protection hidden="1"/>
    </xf>
    <xf numFmtId="0" fontId="2" fillId="4" borderId="31" xfId="0" applyFont="1" applyFill="1" applyBorder="1" applyAlignment="1" applyProtection="1">
      <alignment horizontal="center" wrapText="1"/>
      <protection hidden="1"/>
    </xf>
    <xf numFmtId="0" fontId="2" fillId="4" borderId="41" xfId="0" applyFont="1" applyFill="1" applyBorder="1" applyAlignment="1" applyProtection="1">
      <alignment horizontal="center" vertical="center" wrapText="1"/>
      <protection hidden="1"/>
    </xf>
    <xf numFmtId="0" fontId="2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 applyProtection="1">
      <alignment horizontal="center" wrapText="1"/>
      <protection hidden="1"/>
    </xf>
    <xf numFmtId="0" fontId="2" fillId="4" borderId="41" xfId="0" applyFont="1" applyFill="1" applyBorder="1" applyProtection="1">
      <protection hidden="1"/>
    </xf>
    <xf numFmtId="0" fontId="2" fillId="4" borderId="42" xfId="0" applyFont="1" applyFill="1" applyBorder="1" applyProtection="1">
      <protection hidden="1"/>
    </xf>
    <xf numFmtId="0" fontId="4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18" xfId="0" applyFont="1" applyFill="1" applyBorder="1" applyAlignment="1" applyProtection="1">
      <alignment horizontal="center" wrapText="1"/>
      <protection hidden="1"/>
    </xf>
    <xf numFmtId="0" fontId="2" fillId="4" borderId="30" xfId="0" applyFont="1" applyFill="1" applyBorder="1" applyAlignment="1" applyProtection="1">
      <alignment horizontal="center" wrapText="1"/>
      <protection hidden="1"/>
    </xf>
    <xf numFmtId="0" fontId="2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46" xfId="0" applyFont="1" applyFill="1" applyBorder="1" applyAlignment="1" applyProtection="1">
      <alignment horizontal="center" vertical="center" wrapText="1"/>
      <protection hidden="1"/>
    </xf>
    <xf numFmtId="0" fontId="2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16" fillId="4" borderId="23" xfId="0" applyFont="1" applyFill="1" applyBorder="1" applyAlignment="1" applyProtection="1">
      <alignment horizontal="center" wrapText="1"/>
      <protection hidden="1"/>
    </xf>
    <xf numFmtId="0" fontId="16" fillId="4" borderId="28" xfId="0" applyFont="1" applyFill="1" applyBorder="1" applyAlignment="1" applyProtection="1">
      <alignment horizontal="center" wrapText="1"/>
      <protection hidden="1"/>
    </xf>
    <xf numFmtId="0" fontId="4" fillId="4" borderId="31" xfId="0" applyFont="1" applyFill="1" applyBorder="1" applyAlignment="1" applyProtection="1">
      <alignment horizontal="center" vertical="center" wrapText="1"/>
      <protection hidden="1"/>
    </xf>
    <xf numFmtId="0" fontId="4" fillId="4" borderId="17" xfId="0" applyFont="1" applyFill="1" applyBorder="1" applyAlignment="1" applyProtection="1">
      <alignment horizontal="center" wrapText="1"/>
      <protection hidden="1"/>
    </xf>
    <xf numFmtId="0" fontId="4" fillId="4" borderId="41" xfId="0" applyFont="1" applyFill="1" applyBorder="1" applyAlignment="1" applyProtection="1">
      <alignment horizontal="center" wrapText="1"/>
      <protection hidden="1"/>
    </xf>
    <xf numFmtId="0" fontId="4" fillId="4" borderId="42" xfId="0" applyFont="1" applyFill="1" applyBorder="1" applyAlignment="1" applyProtection="1">
      <alignment horizontal="center" wrapText="1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4" fillId="2" borderId="74" xfId="0" applyFont="1" applyFill="1" applyBorder="1" applyAlignment="1" applyProtection="1">
      <alignment horizontal="center" vertical="center" wrapText="1"/>
      <protection hidden="1"/>
    </xf>
    <xf numFmtId="0" fontId="2" fillId="2" borderId="34" xfId="0" applyFont="1" applyFill="1" applyBorder="1" applyAlignment="1" applyProtection="1">
      <alignment horizontal="center" vertical="center" wrapText="1"/>
      <protection hidden="1"/>
    </xf>
    <xf numFmtId="0" fontId="2" fillId="2" borderId="37" xfId="0" applyFont="1" applyFill="1" applyBorder="1" applyAlignment="1" applyProtection="1">
      <alignment horizontal="center" vertical="center" wrapText="1"/>
      <protection hidden="1"/>
    </xf>
    <xf numFmtId="0" fontId="2" fillId="2" borderId="48" xfId="0" applyFont="1" applyFill="1" applyBorder="1" applyAlignment="1" applyProtection="1">
      <alignment horizontal="center" vertical="center" wrapText="1"/>
      <protection hidden="1"/>
    </xf>
    <xf numFmtId="3" fontId="2" fillId="2" borderId="34" xfId="0" applyNumberFormat="1" applyFont="1" applyFill="1" applyBorder="1" applyAlignment="1" applyProtection="1">
      <alignment horizontal="center" vertical="center" wrapText="1"/>
      <protection hidden="1"/>
    </xf>
    <xf numFmtId="3" fontId="2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45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0" fontId="2" fillId="4" borderId="23" xfId="0" applyFont="1" applyFill="1" applyBorder="1" applyAlignment="1" applyProtection="1">
      <alignment horizontal="center" vertical="center" wrapText="1"/>
      <protection hidden="1"/>
    </xf>
    <xf numFmtId="3" fontId="2" fillId="2" borderId="32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27" xfId="0" applyFont="1" applyFill="1" applyBorder="1" applyAlignment="1" applyProtection="1">
      <alignment horizontal="center" vertical="center" wrapText="1"/>
      <protection hidden="1"/>
    </xf>
    <xf numFmtId="0" fontId="4" fillId="4" borderId="26" xfId="0" applyFont="1" applyFill="1" applyBorder="1" applyAlignment="1" applyProtection="1">
      <alignment horizontal="center" vertical="center" wrapText="1"/>
      <protection hidden="1"/>
    </xf>
    <xf numFmtId="3" fontId="2" fillId="2" borderId="37" xfId="0" applyNumberFormat="1" applyFont="1" applyFill="1" applyBorder="1" applyAlignment="1" applyProtection="1">
      <alignment horizontal="center" vertical="center" wrapText="1"/>
      <protection hidden="1"/>
    </xf>
    <xf numFmtId="3" fontId="2" fillId="2" borderId="48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26" xfId="0" applyFont="1" applyFill="1" applyBorder="1" applyAlignment="1" applyProtection="1">
      <alignment horizontal="center" vertical="center" wrapText="1"/>
      <protection hidden="1"/>
    </xf>
    <xf numFmtId="3" fontId="7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3" fontId="7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3" fontId="14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horizontal="center" vertical="center" wrapText="1"/>
      <protection hidden="1"/>
    </xf>
    <xf numFmtId="0" fontId="16" fillId="4" borderId="45" xfId="0" applyFont="1" applyFill="1" applyBorder="1" applyAlignment="1" applyProtection="1">
      <alignment horizontal="center" wrapText="1"/>
      <protection hidden="1"/>
    </xf>
    <xf numFmtId="0" fontId="16" fillId="4" borderId="26" xfId="0" applyFont="1" applyFill="1" applyBorder="1" applyAlignment="1" applyProtection="1">
      <alignment horizont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3" fontId="2" fillId="2" borderId="49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56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4" fillId="4" borderId="39" xfId="0" applyFont="1" applyFill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14" fillId="2" borderId="16" xfId="0" applyFont="1" applyFill="1" applyBorder="1" applyAlignment="1" applyProtection="1">
      <alignment horizontal="center" vertical="center" wrapText="1"/>
      <protection hidden="1"/>
    </xf>
    <xf numFmtId="0" fontId="2" fillId="2" borderId="35" xfId="0" applyFont="1" applyFill="1" applyBorder="1" applyAlignment="1" applyProtection="1">
      <alignment horizontal="left" vertical="center" wrapText="1"/>
      <protection hidden="1"/>
    </xf>
    <xf numFmtId="0" fontId="2" fillId="2" borderId="33" xfId="0" applyFont="1" applyFill="1" applyBorder="1" applyAlignment="1" applyProtection="1">
      <alignment horizontal="left" vertical="center" wrapText="1"/>
      <protection hidden="1"/>
    </xf>
    <xf numFmtId="17" fontId="2" fillId="2" borderId="35" xfId="0" applyNumberFormat="1" applyFont="1" applyFill="1" applyBorder="1" applyAlignment="1" applyProtection="1">
      <alignment horizontal="left" vertical="center" wrapText="1"/>
      <protection hidden="1"/>
    </xf>
    <xf numFmtId="0" fontId="2" fillId="2" borderId="38" xfId="0" applyFont="1" applyFill="1" applyBorder="1" applyAlignment="1" applyProtection="1">
      <alignment horizontal="left" vertical="center" wrapText="1"/>
      <protection hidden="1"/>
    </xf>
    <xf numFmtId="0" fontId="2" fillId="2" borderId="34" xfId="0" applyFont="1" applyFill="1" applyBorder="1" applyAlignment="1" applyProtection="1">
      <alignment horizontal="left" vertical="center" wrapText="1"/>
      <protection hidden="1"/>
    </xf>
    <xf numFmtId="0" fontId="2" fillId="2" borderId="32" xfId="0" applyFont="1" applyFill="1" applyBorder="1" applyAlignment="1" applyProtection="1">
      <alignment horizontal="left" vertical="center" wrapText="1"/>
      <protection hidden="1"/>
    </xf>
    <xf numFmtId="0" fontId="2" fillId="2" borderId="36" xfId="0" applyFont="1" applyFill="1" applyBorder="1" applyAlignment="1" applyProtection="1">
      <alignment horizontal="left" vertical="center" wrapText="1"/>
      <protection hidden="1"/>
    </xf>
    <xf numFmtId="0" fontId="2" fillId="2" borderId="21" xfId="0" applyFont="1" applyFill="1" applyBorder="1" applyAlignment="1" applyProtection="1">
      <alignment horizontal="left" vertical="center" wrapText="1"/>
      <protection hidden="1"/>
    </xf>
    <xf numFmtId="0" fontId="2" fillId="2" borderId="20" xfId="0" applyFont="1" applyFill="1" applyBorder="1" applyAlignment="1" applyProtection="1">
      <alignment horizontal="left" vertical="center" wrapText="1"/>
      <protection hidden="1"/>
    </xf>
    <xf numFmtId="17" fontId="2" fillId="2" borderId="34" xfId="0" applyNumberFormat="1" applyFont="1" applyFill="1" applyBorder="1" applyAlignment="1" applyProtection="1">
      <alignment horizontal="left" vertical="center" wrapText="1"/>
      <protection hidden="1"/>
    </xf>
    <xf numFmtId="0" fontId="4" fillId="2" borderId="7" xfId="0" applyNumberFormat="1" applyFont="1" applyFill="1" applyBorder="1" applyAlignment="1" applyProtection="1">
      <alignment horizontal="center" vertical="center"/>
      <protection hidden="1"/>
    </xf>
    <xf numFmtId="0" fontId="4" fillId="2" borderId="43" xfId="0" applyNumberFormat="1" applyFont="1" applyFill="1" applyBorder="1" applyAlignment="1" applyProtection="1">
      <alignment horizontal="center" vertical="center"/>
      <protection hidden="1"/>
    </xf>
    <xf numFmtId="0" fontId="4" fillId="4" borderId="40" xfId="0" applyFont="1" applyFill="1" applyBorder="1" applyAlignment="1" applyProtection="1">
      <alignment horizontal="center" vertical="center"/>
      <protection hidden="1"/>
    </xf>
    <xf numFmtId="0" fontId="4" fillId="4" borderId="55" xfId="0" applyFont="1" applyFill="1" applyBorder="1" applyAlignment="1" applyProtection="1">
      <alignment horizontal="center" vertical="center"/>
      <protection hidden="1"/>
    </xf>
    <xf numFmtId="0" fontId="2" fillId="2" borderId="55" xfId="0" applyFont="1" applyFill="1" applyBorder="1" applyAlignment="1" applyProtection="1">
      <alignment horizontal="center" vertical="center"/>
      <protection hidden="1"/>
    </xf>
    <xf numFmtId="0" fontId="2" fillId="2" borderId="53" xfId="0" applyFont="1" applyFill="1" applyBorder="1" applyAlignment="1" applyProtection="1">
      <alignment horizontal="center" vertical="center"/>
      <protection hidden="1"/>
    </xf>
    <xf numFmtId="0" fontId="4" fillId="5" borderId="17" xfId="0" applyFont="1" applyFill="1" applyBorder="1" applyAlignment="1" applyProtection="1">
      <alignment horizontal="center" vertical="center"/>
      <protection hidden="1"/>
    </xf>
    <xf numFmtId="0" fontId="4" fillId="5" borderId="41" xfId="0" applyFont="1" applyFill="1" applyBorder="1" applyAlignment="1" applyProtection="1">
      <alignment horizontal="center" vertical="center"/>
      <protection hidden="1"/>
    </xf>
    <xf numFmtId="0" fontId="4" fillId="5" borderId="42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left" vertical="center" wrapText="1"/>
      <protection hidden="1"/>
    </xf>
    <xf numFmtId="0" fontId="4" fillId="2" borderId="44" xfId="0" applyFont="1" applyFill="1" applyBorder="1" applyAlignment="1" applyProtection="1">
      <alignment horizontal="center" vertical="center"/>
      <protection hidden="1"/>
    </xf>
    <xf numFmtId="0" fontId="2" fillId="2" borderId="47" xfId="0" applyFont="1" applyFill="1" applyBorder="1" applyAlignment="1" applyProtection="1">
      <alignment horizontal="left" vertical="center" wrapText="1"/>
      <protection hidden="1"/>
    </xf>
    <xf numFmtId="0" fontId="2" fillId="2" borderId="74" xfId="0" applyFont="1" applyFill="1" applyBorder="1" applyAlignment="1" applyProtection="1">
      <alignment horizontal="left" vertical="center" wrapText="1"/>
      <protection hidden="1"/>
    </xf>
    <xf numFmtId="0" fontId="4" fillId="4" borderId="18" xfId="0" applyFont="1" applyFill="1" applyBorder="1" applyAlignment="1" applyProtection="1">
      <alignment horizontal="center" vertical="center"/>
      <protection hidden="1"/>
    </xf>
    <xf numFmtId="0" fontId="4" fillId="4" borderId="31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4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4" fillId="4" borderId="39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2" fillId="2" borderId="14" xfId="0" applyFont="1" applyFill="1" applyBorder="1" applyAlignment="1" applyProtection="1">
      <alignment horizontal="left" vertical="center" wrapText="1"/>
      <protection hidden="1"/>
    </xf>
    <xf numFmtId="0" fontId="2" fillId="2" borderId="9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2" fillId="2" borderId="3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2" borderId="33" xfId="0" applyFont="1" applyFill="1" applyBorder="1" applyAlignment="1" applyProtection="1">
      <alignment vertical="center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46" xfId="0" applyFont="1" applyFill="1" applyBorder="1" applyAlignment="1" applyProtection="1">
      <alignment horizontal="left" vertical="center" wrapText="1"/>
      <protection hidden="1"/>
    </xf>
    <xf numFmtId="0" fontId="2" fillId="2" borderId="1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Alignment="1" applyProtection="1">
      <alignment vertical="center" wrapText="1"/>
      <protection hidden="1"/>
    </xf>
    <xf numFmtId="0" fontId="2" fillId="2" borderId="15" xfId="0" applyFont="1" applyFill="1" applyBorder="1" applyAlignment="1" applyProtection="1">
      <alignment vertical="center" wrapText="1"/>
      <protection hidden="1"/>
    </xf>
    <xf numFmtId="0" fontId="2" fillId="2" borderId="10" xfId="0" applyFont="1" applyFill="1" applyBorder="1" applyAlignment="1" applyProtection="1">
      <alignment horizontal="left" vertical="center" wrapText="1"/>
      <protection hidden="1"/>
    </xf>
    <xf numFmtId="0" fontId="2" fillId="2" borderId="15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vertical="center" wrapText="1"/>
      <protection hidden="1"/>
    </xf>
    <xf numFmtId="0" fontId="2" fillId="2" borderId="32" xfId="0" applyFont="1" applyFill="1" applyBorder="1" applyAlignment="1" applyProtection="1">
      <alignment vertical="center" wrapText="1"/>
      <protection hidden="1"/>
    </xf>
    <xf numFmtId="0" fontId="13" fillId="4" borderId="45" xfId="0" applyFont="1" applyFill="1" applyBorder="1" applyAlignment="1" applyProtection="1">
      <alignment horizontal="center" vertical="center"/>
      <protection hidden="1"/>
    </xf>
    <xf numFmtId="0" fontId="4" fillId="4" borderId="23" xfId="0" applyFont="1" applyFill="1" applyBorder="1" applyAlignment="1" applyProtection="1">
      <alignment horizontal="center" vertical="center"/>
      <protection hidden="1"/>
    </xf>
    <xf numFmtId="0" fontId="4" fillId="4" borderId="45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2" fillId="2" borderId="47" xfId="0" applyFont="1" applyFill="1" applyBorder="1" applyAlignment="1" applyProtection="1">
      <alignment vertical="center" wrapText="1"/>
      <protection hidden="1"/>
    </xf>
    <xf numFmtId="0" fontId="2" fillId="2" borderId="74" xfId="0" applyFont="1" applyFill="1" applyBorder="1" applyAlignment="1" applyProtection="1">
      <alignment vertical="center" wrapText="1"/>
      <protection hidden="1"/>
    </xf>
    <xf numFmtId="0" fontId="4" fillId="2" borderId="34" xfId="0" applyFont="1" applyFill="1" applyBorder="1" applyAlignment="1" applyProtection="1">
      <alignment horizontal="left" vertical="center" wrapText="1"/>
      <protection hidden="1"/>
    </xf>
  </cellXfs>
  <cellStyles count="23">
    <cellStyle name="Millares" xfId="1" builtinId="3"/>
    <cellStyle name="Millares 10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Millares 7" xfId="10"/>
    <cellStyle name="Millares 8" xfId="11"/>
    <cellStyle name="Millares 9" xfId="12"/>
    <cellStyle name="Normal" xfId="0" builtinId="0"/>
    <cellStyle name="Normal 2" xfId="13"/>
    <cellStyle name="Normal 2 2" xfId="14"/>
    <cellStyle name="Normal 2 2 2" xfId="15"/>
    <cellStyle name="Normal 2 2 3" xfId="16"/>
    <cellStyle name="Normal 2 2 4" xfId="17"/>
    <cellStyle name="Normal 2 3" xfId="18"/>
    <cellStyle name="Normal 2 4" xfId="19"/>
    <cellStyle name="Normal 3" xfId="22"/>
    <cellStyle name="Normal 5" xfId="20"/>
    <cellStyle name="Normal 6" xfId="21"/>
  </cellStyles>
  <dxfs count="0"/>
  <tableStyles count="0" defaultTableStyle="TableStyleMedium9" defaultPivotStyle="PivotStyleLight16"/>
  <colors>
    <mruColors>
      <color rgb="FF9BA9B8"/>
      <color rgb="FFA79466"/>
      <color rgb="FF782834"/>
      <color rgb="FFCBD7EE"/>
      <color rgb="FF1978BE"/>
      <color rgb="FFB1B3B4"/>
      <color rgb="FFF5E3BA"/>
      <color rgb="FFFEEAD2"/>
      <color rgb="FFD59C98"/>
      <color rgb="FFD9A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472440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22384</xdr:colOff>
      <xdr:row>6</xdr:row>
      <xdr:rowOff>78867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403384</xdr:colOff>
      <xdr:row>6</xdr:row>
      <xdr:rowOff>78867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474821</xdr:colOff>
      <xdr:row>6</xdr:row>
      <xdr:rowOff>78867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129540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R40"/>
  <sheetViews>
    <sheetView showGridLines="0" tabSelected="1" zoomScale="80" zoomScaleNormal="80" zoomScaleSheetLayoutView="90" workbookViewId="0">
      <selection activeCell="B12" sqref="B12"/>
    </sheetView>
  </sheetViews>
  <sheetFormatPr baseColWidth="10" defaultColWidth="11.42578125" defaultRowHeight="12.75" x14ac:dyDescent="0.2"/>
  <cols>
    <col min="1" max="1" width="4.85546875" style="16" customWidth="1"/>
    <col min="2" max="2" width="19.5703125" style="16" customWidth="1"/>
    <col min="3" max="3" width="9.140625" style="27" customWidth="1"/>
    <col min="4" max="4" width="9" style="27" customWidth="1"/>
    <col min="5" max="5" width="9.140625" style="16" customWidth="1"/>
    <col min="6" max="8" width="9" style="16" customWidth="1"/>
    <col min="9" max="9" width="9.140625" style="16" customWidth="1"/>
    <col min="10" max="10" width="9" style="16" customWidth="1"/>
    <col min="11" max="11" width="9.42578125" style="16" customWidth="1"/>
    <col min="12" max="22" width="9" style="16" customWidth="1"/>
    <col min="23" max="23" width="3.5703125" style="16" customWidth="1"/>
    <col min="24" max="32" width="9" style="16" customWidth="1"/>
    <col min="33" max="33" width="4.140625" style="28" customWidth="1"/>
    <col min="34" max="35" width="7.5703125" style="27" customWidth="1"/>
    <col min="36" max="36" width="9.28515625" style="16" bestFit="1" customWidth="1"/>
    <col min="37" max="37" width="9.140625" style="16" bestFit="1" customWidth="1"/>
    <col min="38" max="38" width="9.5703125" style="16" bestFit="1" customWidth="1"/>
    <col min="39" max="39" width="9.140625" style="16" bestFit="1" customWidth="1"/>
    <col min="40" max="40" width="11.42578125" style="16"/>
    <col min="41" max="41" width="3.7109375" style="16" customWidth="1"/>
    <col min="42" max="16384" width="11.42578125" style="16"/>
  </cols>
  <sheetData>
    <row r="8" spans="1:37" ht="17.100000000000001" customHeight="1" x14ac:dyDescent="0.25">
      <c r="A8" s="15" t="s">
        <v>81</v>
      </c>
      <c r="B8" s="15"/>
      <c r="C8" s="79"/>
      <c r="D8" s="79"/>
      <c r="E8" s="29"/>
    </row>
    <row r="9" spans="1:37" ht="17.100000000000001" customHeight="1" x14ac:dyDescent="0.2">
      <c r="A9" s="12" t="s">
        <v>98</v>
      </c>
    </row>
    <row r="10" spans="1:37" ht="17.100000000000001" customHeight="1" thickBot="1" x14ac:dyDescent="0.25">
      <c r="A10" s="12"/>
    </row>
    <row r="11" spans="1:37" ht="17.100000000000001" customHeight="1" thickBot="1" x14ac:dyDescent="0.25">
      <c r="A11" s="12"/>
      <c r="C11" s="334" t="s">
        <v>13</v>
      </c>
      <c r="D11" s="335"/>
      <c r="E11" s="335"/>
      <c r="F11" s="335"/>
      <c r="G11" s="335"/>
      <c r="H11" s="335"/>
      <c r="I11" s="335"/>
      <c r="J11" s="335"/>
      <c r="K11" s="335"/>
      <c r="L11" s="336"/>
      <c r="M11" s="69"/>
      <c r="N11" s="69"/>
      <c r="O11" s="69"/>
      <c r="P11" s="69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"/>
      <c r="AD11" s="1"/>
      <c r="AE11" s="1"/>
      <c r="AF11" s="1"/>
    </row>
    <row r="12" spans="1:37" ht="30.75" customHeight="1" thickBot="1" x14ac:dyDescent="0.25">
      <c r="A12" s="12"/>
      <c r="B12" s="208" t="s">
        <v>17</v>
      </c>
      <c r="C12" s="313" t="s">
        <v>5</v>
      </c>
      <c r="D12" s="293"/>
      <c r="E12" s="293" t="s">
        <v>2</v>
      </c>
      <c r="F12" s="293"/>
      <c r="G12" s="293" t="s">
        <v>3</v>
      </c>
      <c r="H12" s="293"/>
      <c r="I12" s="293" t="s">
        <v>4</v>
      </c>
      <c r="J12" s="284"/>
      <c r="K12" s="284" t="s">
        <v>85</v>
      </c>
      <c r="L12" s="283"/>
      <c r="O12" s="34"/>
      <c r="P12" s="3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28"/>
      <c r="AJ12" s="27"/>
      <c r="AK12" s="27"/>
    </row>
    <row r="13" spans="1:37" ht="17.100000000000001" customHeight="1" x14ac:dyDescent="0.2">
      <c r="A13" s="12"/>
      <c r="B13" s="143" t="s">
        <v>94</v>
      </c>
      <c r="C13" s="343">
        <v>1178</v>
      </c>
      <c r="D13" s="324"/>
      <c r="E13" s="324">
        <v>401</v>
      </c>
      <c r="F13" s="324"/>
      <c r="G13" s="324">
        <v>52</v>
      </c>
      <c r="H13" s="324"/>
      <c r="I13" s="324">
        <v>1192</v>
      </c>
      <c r="J13" s="325"/>
      <c r="K13" s="345"/>
      <c r="L13" s="346"/>
      <c r="O13" s="34"/>
      <c r="P13" s="34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28"/>
      <c r="AJ13" s="27"/>
      <c r="AK13" s="27"/>
    </row>
    <row r="14" spans="1:37" ht="17.100000000000001" customHeight="1" x14ac:dyDescent="0.2">
      <c r="A14" s="12"/>
      <c r="B14" s="106" t="s">
        <v>96</v>
      </c>
      <c r="C14" s="344">
        <v>1388</v>
      </c>
      <c r="D14" s="326"/>
      <c r="E14" s="326">
        <v>382</v>
      </c>
      <c r="F14" s="326"/>
      <c r="G14" s="326">
        <v>107</v>
      </c>
      <c r="H14" s="326"/>
      <c r="I14" s="326">
        <v>980</v>
      </c>
      <c r="J14" s="327"/>
      <c r="K14" s="285"/>
      <c r="L14" s="286"/>
      <c r="O14" s="34"/>
      <c r="P14" s="34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28"/>
      <c r="AJ14" s="27"/>
      <c r="AK14" s="27"/>
    </row>
    <row r="15" spans="1:37" ht="17.100000000000001" customHeight="1" x14ac:dyDescent="0.2">
      <c r="A15" s="12"/>
      <c r="B15" s="106" t="s">
        <v>101</v>
      </c>
      <c r="C15" s="318">
        <v>1177</v>
      </c>
      <c r="D15" s="319"/>
      <c r="E15" s="320">
        <v>394</v>
      </c>
      <c r="F15" s="321"/>
      <c r="G15" s="320">
        <v>150</v>
      </c>
      <c r="H15" s="321"/>
      <c r="I15" s="320">
        <v>166</v>
      </c>
      <c r="J15" s="323"/>
      <c r="K15" s="287">
        <v>51</v>
      </c>
      <c r="L15" s="288"/>
      <c r="O15" s="34"/>
      <c r="P15" s="34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0"/>
      <c r="AH15" s="30"/>
      <c r="AI15" s="28"/>
      <c r="AJ15" s="27"/>
      <c r="AK15" s="27"/>
    </row>
    <row r="16" spans="1:37" ht="17.100000000000001" customHeight="1" thickBot="1" x14ac:dyDescent="0.25">
      <c r="A16" s="12"/>
      <c r="B16" s="84" t="s">
        <v>102</v>
      </c>
      <c r="C16" s="308">
        <v>1369</v>
      </c>
      <c r="D16" s="309"/>
      <c r="E16" s="291">
        <v>235</v>
      </c>
      <c r="F16" s="292"/>
      <c r="G16" s="291">
        <v>211</v>
      </c>
      <c r="H16" s="292"/>
      <c r="I16" s="291">
        <v>134</v>
      </c>
      <c r="J16" s="329"/>
      <c r="K16" s="302">
        <v>48</v>
      </c>
      <c r="L16" s="303"/>
      <c r="O16" s="34"/>
      <c r="P16" s="34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0"/>
      <c r="AH16" s="30"/>
      <c r="AI16" s="28"/>
      <c r="AJ16" s="27"/>
      <c r="AK16" s="27"/>
    </row>
    <row r="17" spans="1:44" ht="17.100000000000001" customHeight="1" x14ac:dyDescent="0.2">
      <c r="A17" s="12"/>
      <c r="B17" s="83" t="s">
        <v>99</v>
      </c>
      <c r="C17" s="341">
        <f>D31</f>
        <v>1168</v>
      </c>
      <c r="D17" s="342"/>
      <c r="E17" s="297">
        <f>H31</f>
        <v>209</v>
      </c>
      <c r="F17" s="298"/>
      <c r="G17" s="297">
        <f>L31</f>
        <v>113</v>
      </c>
      <c r="H17" s="298"/>
      <c r="I17" s="297">
        <f>P31</f>
        <v>181</v>
      </c>
      <c r="J17" s="330"/>
      <c r="K17" s="304">
        <f>T31</f>
        <v>71</v>
      </c>
      <c r="L17" s="305"/>
      <c r="O17" s="34"/>
      <c r="P17" s="34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32"/>
      <c r="AH17" s="32"/>
      <c r="AI17" s="28"/>
      <c r="AJ17" s="27"/>
      <c r="AK17" s="27"/>
    </row>
    <row r="18" spans="1:44" ht="17.100000000000001" customHeight="1" thickBot="1" x14ac:dyDescent="0.25">
      <c r="A18" s="12"/>
      <c r="B18" s="36" t="s">
        <v>100</v>
      </c>
      <c r="C18" s="316">
        <f>F31</f>
        <v>1203</v>
      </c>
      <c r="D18" s="317"/>
      <c r="E18" s="289">
        <f>J31</f>
        <v>249</v>
      </c>
      <c r="F18" s="290"/>
      <c r="G18" s="289">
        <f>N31</f>
        <v>225</v>
      </c>
      <c r="H18" s="290"/>
      <c r="I18" s="289">
        <f>R31</f>
        <v>280</v>
      </c>
      <c r="J18" s="340"/>
      <c r="K18" s="338">
        <f>V31</f>
        <v>72</v>
      </c>
      <c r="L18" s="339"/>
      <c r="O18" s="34"/>
      <c r="P18" s="34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32"/>
      <c r="AH18" s="32"/>
      <c r="AI18" s="28"/>
      <c r="AJ18" s="27"/>
      <c r="AK18" s="27"/>
    </row>
    <row r="19" spans="1:44" ht="17.100000000000001" customHeight="1" thickBot="1" x14ac:dyDescent="0.3">
      <c r="A19" s="12"/>
      <c r="B19" s="17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18"/>
      <c r="AP19" s="33"/>
      <c r="AQ19" s="33"/>
      <c r="AR19" s="33"/>
    </row>
    <row r="20" spans="1:44" ht="35.25" customHeight="1" thickBot="1" x14ac:dyDescent="0.3">
      <c r="A20" s="12"/>
      <c r="C20" s="299" t="s">
        <v>20</v>
      </c>
      <c r="D20" s="300"/>
      <c r="E20" s="301"/>
      <c r="F20" s="311" t="s">
        <v>103</v>
      </c>
      <c r="G20" s="337"/>
      <c r="H20" s="311" t="s">
        <v>104</v>
      </c>
      <c r="I20" s="312"/>
      <c r="J20" s="236" t="s">
        <v>23</v>
      </c>
      <c r="K20" s="328"/>
      <c r="L20" s="32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4"/>
      <c r="AH20" s="16"/>
      <c r="AI20" s="16"/>
      <c r="AJ20" s="2"/>
      <c r="AK20" s="2"/>
      <c r="AL20" s="2"/>
      <c r="AM20" s="2"/>
      <c r="AN20" s="18"/>
      <c r="AP20" s="33"/>
      <c r="AQ20" s="33"/>
      <c r="AR20" s="33"/>
    </row>
    <row r="21" spans="1:44" ht="15" customHeight="1" x14ac:dyDescent="0.25">
      <c r="A21" s="12"/>
      <c r="C21" s="306">
        <v>2014</v>
      </c>
      <c r="D21" s="307"/>
      <c r="E21" s="307"/>
      <c r="F21" s="310">
        <f>SUM(C13:L13)</f>
        <v>2823</v>
      </c>
      <c r="G21" s="310"/>
      <c r="H21" s="310">
        <f>SUM(C14:L14)</f>
        <v>2857</v>
      </c>
      <c r="I21" s="310"/>
      <c r="J21" s="115">
        <f>SUM(F21:I21)</f>
        <v>5680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34"/>
      <c r="AH21" s="16"/>
      <c r="AI21" s="16"/>
      <c r="AJ21" s="2"/>
      <c r="AK21" s="2"/>
      <c r="AL21" s="2"/>
      <c r="AM21" s="2"/>
      <c r="AN21" s="18"/>
      <c r="AP21" s="33"/>
      <c r="AQ21" s="33"/>
      <c r="AR21" s="33"/>
    </row>
    <row r="22" spans="1:44" ht="15" customHeight="1" x14ac:dyDescent="0.25">
      <c r="A22" s="12"/>
      <c r="C22" s="314">
        <v>2015</v>
      </c>
      <c r="D22" s="315"/>
      <c r="E22" s="315"/>
      <c r="F22" s="296">
        <f>SUM(C15:L15)</f>
        <v>1938</v>
      </c>
      <c r="G22" s="296"/>
      <c r="H22" s="296">
        <f>SUM(C16:L16)</f>
        <v>1997</v>
      </c>
      <c r="I22" s="296"/>
      <c r="J22" s="85">
        <f>SUM(F22:I22)</f>
        <v>3935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34"/>
      <c r="AH22" s="16"/>
      <c r="AI22" s="16"/>
      <c r="AJ22" s="2"/>
      <c r="AK22" s="2"/>
      <c r="AL22" s="2"/>
      <c r="AM22" s="2"/>
      <c r="AN22" s="18"/>
      <c r="AP22" s="33"/>
      <c r="AQ22" s="33"/>
      <c r="AR22" s="33"/>
    </row>
    <row r="23" spans="1:44" ht="15" customHeight="1" thickBot="1" x14ac:dyDescent="0.3">
      <c r="A23" s="12"/>
      <c r="C23" s="294">
        <v>2016</v>
      </c>
      <c r="D23" s="295"/>
      <c r="E23" s="295"/>
      <c r="F23" s="331">
        <f>SUM(C17:L17)</f>
        <v>1742</v>
      </c>
      <c r="G23" s="331"/>
      <c r="H23" s="331">
        <f>SUM(C18:L18)</f>
        <v>2029</v>
      </c>
      <c r="I23" s="331"/>
      <c r="J23" s="86">
        <f>SUM(F23:I23)</f>
        <v>3771</v>
      </c>
      <c r="M23" s="4"/>
      <c r="N23" s="4"/>
      <c r="O23" s="4"/>
      <c r="P23" s="4"/>
      <c r="Q23" s="4"/>
      <c r="R23" s="4"/>
      <c r="S23" s="4"/>
      <c r="T23" s="4"/>
      <c r="U23" s="4"/>
      <c r="V23" s="27"/>
      <c r="W23" s="27"/>
      <c r="X23" s="27"/>
      <c r="Y23" s="27"/>
      <c r="Z23" s="27"/>
      <c r="AA23" s="27"/>
      <c r="AB23" s="27"/>
      <c r="AC23" s="4"/>
      <c r="AD23" s="4"/>
      <c r="AE23" s="4"/>
      <c r="AF23" s="4"/>
      <c r="AG23" s="34"/>
      <c r="AH23" s="16"/>
      <c r="AI23" s="16"/>
      <c r="AJ23" s="2"/>
      <c r="AK23" s="2"/>
      <c r="AL23" s="2"/>
      <c r="AM23" s="2"/>
      <c r="AN23" s="18"/>
      <c r="AP23" s="33"/>
      <c r="AQ23" s="33"/>
      <c r="AR23" s="33"/>
    </row>
    <row r="24" spans="1:44" ht="12.75" customHeight="1" x14ac:dyDescent="0.2">
      <c r="A24" s="12"/>
      <c r="V24" s="27"/>
      <c r="W24" s="27"/>
      <c r="X24" s="27"/>
      <c r="Y24" s="27"/>
      <c r="Z24" s="27"/>
      <c r="AA24" s="27"/>
      <c r="AB24" s="27"/>
      <c r="AG24" s="34"/>
      <c r="AH24" s="16"/>
      <c r="AI24" s="16"/>
    </row>
    <row r="25" spans="1:44" ht="17.100000000000001" customHeight="1" x14ac:dyDescent="0.2">
      <c r="A25" s="12" t="s">
        <v>105</v>
      </c>
      <c r="V25" s="27"/>
      <c r="W25" s="27"/>
      <c r="X25" s="27"/>
      <c r="Y25" s="27"/>
      <c r="Z25" s="27"/>
      <c r="AA25" s="27"/>
      <c r="AB25" s="27"/>
    </row>
    <row r="26" spans="1:44" ht="9" customHeight="1" thickBot="1" x14ac:dyDescent="0.25">
      <c r="A26" s="12"/>
    </row>
    <row r="27" spans="1:44" ht="13.5" thickBot="1" x14ac:dyDescent="0.25">
      <c r="C27" s="278" t="s">
        <v>35</v>
      </c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80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44" ht="24.75" customHeight="1" thickBot="1" x14ac:dyDescent="0.25">
      <c r="C28" s="281" t="s">
        <v>5</v>
      </c>
      <c r="D28" s="282"/>
      <c r="E28" s="282"/>
      <c r="F28" s="283"/>
      <c r="G28" s="281" t="s">
        <v>2</v>
      </c>
      <c r="H28" s="282"/>
      <c r="I28" s="282"/>
      <c r="J28" s="283"/>
      <c r="K28" s="281" t="s">
        <v>3</v>
      </c>
      <c r="L28" s="282"/>
      <c r="M28" s="282"/>
      <c r="N28" s="282"/>
      <c r="O28" s="281" t="s">
        <v>4</v>
      </c>
      <c r="P28" s="282"/>
      <c r="Q28" s="282"/>
      <c r="R28" s="283"/>
      <c r="S28" s="281" t="s">
        <v>85</v>
      </c>
      <c r="T28" s="282"/>
      <c r="U28" s="282"/>
      <c r="V28" s="283"/>
      <c r="W28" s="20"/>
      <c r="X28" s="174"/>
      <c r="Y28" s="174"/>
      <c r="Z28" s="322"/>
      <c r="AA28" s="322"/>
      <c r="AB28" s="322"/>
      <c r="AC28" s="322"/>
      <c r="AG28" s="16"/>
      <c r="AH28" s="16"/>
      <c r="AI28" s="16"/>
    </row>
    <row r="29" spans="1:44" ht="12.75" customHeight="1" x14ac:dyDescent="0.2">
      <c r="B29" s="332" t="s">
        <v>27</v>
      </c>
      <c r="C29" s="274" t="s">
        <v>99</v>
      </c>
      <c r="D29" s="275"/>
      <c r="E29" s="276" t="s">
        <v>100</v>
      </c>
      <c r="F29" s="277"/>
      <c r="G29" s="274" t="s">
        <v>99</v>
      </c>
      <c r="H29" s="275"/>
      <c r="I29" s="276" t="s">
        <v>100</v>
      </c>
      <c r="J29" s="277"/>
      <c r="K29" s="274" t="s">
        <v>99</v>
      </c>
      <c r="L29" s="275"/>
      <c r="M29" s="276" t="s">
        <v>100</v>
      </c>
      <c r="N29" s="277"/>
      <c r="O29" s="274" t="s">
        <v>99</v>
      </c>
      <c r="P29" s="275"/>
      <c r="Q29" s="276" t="s">
        <v>100</v>
      </c>
      <c r="R29" s="277"/>
      <c r="S29" s="274" t="s">
        <v>99</v>
      </c>
      <c r="T29" s="275"/>
      <c r="U29" s="276" t="s">
        <v>100</v>
      </c>
      <c r="V29" s="277"/>
      <c r="W29" s="184"/>
      <c r="X29" s="184"/>
      <c r="Y29" s="184"/>
      <c r="AG29" s="16"/>
      <c r="AH29" s="16"/>
      <c r="AI29" s="16"/>
    </row>
    <row r="30" spans="1:44" ht="39" customHeight="1" thickBot="1" x14ac:dyDescent="0.25">
      <c r="B30" s="333"/>
      <c r="C30" s="237" t="s">
        <v>26</v>
      </c>
      <c r="D30" s="238" t="s">
        <v>34</v>
      </c>
      <c r="E30" s="239" t="s">
        <v>26</v>
      </c>
      <c r="F30" s="240" t="s">
        <v>34</v>
      </c>
      <c r="G30" s="241" t="s">
        <v>26</v>
      </c>
      <c r="H30" s="242" t="s">
        <v>34</v>
      </c>
      <c r="I30" s="239" t="s">
        <v>26</v>
      </c>
      <c r="J30" s="240" t="s">
        <v>34</v>
      </c>
      <c r="K30" s="241" t="s">
        <v>26</v>
      </c>
      <c r="L30" s="242" t="s">
        <v>34</v>
      </c>
      <c r="M30" s="241" t="s">
        <v>26</v>
      </c>
      <c r="N30" s="243" t="s">
        <v>34</v>
      </c>
      <c r="O30" s="241" t="s">
        <v>26</v>
      </c>
      <c r="P30" s="242" t="s">
        <v>34</v>
      </c>
      <c r="Q30" s="241" t="s">
        <v>26</v>
      </c>
      <c r="R30" s="243" t="s">
        <v>34</v>
      </c>
      <c r="S30" s="244" t="s">
        <v>26</v>
      </c>
      <c r="T30" s="242" t="s">
        <v>34</v>
      </c>
      <c r="U30" s="241" t="s">
        <v>26</v>
      </c>
      <c r="V30" s="243" t="s">
        <v>34</v>
      </c>
      <c r="W30" s="184"/>
      <c r="X30" s="184"/>
      <c r="Y30" s="184"/>
      <c r="AG30" s="16"/>
      <c r="AH30" s="16"/>
      <c r="AI30" s="16"/>
    </row>
    <row r="31" spans="1:44" ht="26.25" thickBot="1" x14ac:dyDescent="0.25">
      <c r="B31" s="245" t="s">
        <v>16</v>
      </c>
      <c r="C31" s="246">
        <f>SUM(C32:C39)</f>
        <v>27</v>
      </c>
      <c r="D31" s="247">
        <f t="shared" ref="D31:L31" si="0">SUM(D32:D39)</f>
        <v>1168</v>
      </c>
      <c r="E31" s="248">
        <f>SUM(E32:E39)</f>
        <v>28</v>
      </c>
      <c r="F31" s="249">
        <f>SUM(F32:F39)</f>
        <v>1203</v>
      </c>
      <c r="G31" s="248">
        <f t="shared" si="0"/>
        <v>11</v>
      </c>
      <c r="H31" s="250">
        <f t="shared" si="0"/>
        <v>209</v>
      </c>
      <c r="I31" s="248">
        <f>SUM(I32:I39)</f>
        <v>11</v>
      </c>
      <c r="J31" s="249">
        <f>SUM(J32:J39)</f>
        <v>249</v>
      </c>
      <c r="K31" s="251">
        <f t="shared" si="0"/>
        <v>5</v>
      </c>
      <c r="L31" s="250">
        <f t="shared" si="0"/>
        <v>113</v>
      </c>
      <c r="M31" s="248">
        <f t="shared" ref="M31:V31" si="1">SUM(M32:M39)</f>
        <v>6</v>
      </c>
      <c r="N31" s="249">
        <f t="shared" si="1"/>
        <v>225</v>
      </c>
      <c r="O31" s="251">
        <f t="shared" si="1"/>
        <v>4</v>
      </c>
      <c r="P31" s="250">
        <f t="shared" si="1"/>
        <v>181</v>
      </c>
      <c r="Q31" s="248">
        <f t="shared" si="1"/>
        <v>4</v>
      </c>
      <c r="R31" s="252">
        <f t="shared" si="1"/>
        <v>280</v>
      </c>
      <c r="S31" s="253">
        <f t="shared" si="1"/>
        <v>3</v>
      </c>
      <c r="T31" s="254">
        <f t="shared" si="1"/>
        <v>71</v>
      </c>
      <c r="U31" s="254">
        <f t="shared" si="1"/>
        <v>3</v>
      </c>
      <c r="V31" s="255">
        <f t="shared" si="1"/>
        <v>72</v>
      </c>
      <c r="W31" s="2"/>
      <c r="X31" s="2"/>
      <c r="Y31" s="2"/>
      <c r="AG31" s="16"/>
      <c r="AH31" s="16"/>
      <c r="AI31" s="16"/>
    </row>
    <row r="32" spans="1:44" x14ac:dyDescent="0.2">
      <c r="B32" s="22" t="s">
        <v>28</v>
      </c>
      <c r="C32" s="258">
        <v>10</v>
      </c>
      <c r="D32" s="259">
        <v>492</v>
      </c>
      <c r="E32" s="144">
        <v>10</v>
      </c>
      <c r="F32" s="145">
        <v>515</v>
      </c>
      <c r="G32" s="23">
        <v>2</v>
      </c>
      <c r="H32" s="116">
        <v>58</v>
      </c>
      <c r="I32" s="144">
        <v>3</v>
      </c>
      <c r="J32" s="145">
        <v>57</v>
      </c>
      <c r="K32" s="23">
        <v>2</v>
      </c>
      <c r="L32" s="116">
        <v>66</v>
      </c>
      <c r="M32" s="144">
        <v>2</v>
      </c>
      <c r="N32" s="145">
        <v>106</v>
      </c>
      <c r="O32" s="23">
        <v>1</v>
      </c>
      <c r="P32" s="116">
        <v>71</v>
      </c>
      <c r="Q32" s="23">
        <v>1</v>
      </c>
      <c r="R32" s="146">
        <v>89</v>
      </c>
      <c r="S32" s="119">
        <v>1</v>
      </c>
      <c r="T32" s="116">
        <v>40</v>
      </c>
      <c r="U32" s="23">
        <v>1</v>
      </c>
      <c r="V32" s="146">
        <v>35</v>
      </c>
      <c r="W32" s="35"/>
      <c r="X32" s="35"/>
      <c r="Y32" s="35"/>
      <c r="AG32" s="16"/>
      <c r="AH32" s="16"/>
      <c r="AI32" s="16"/>
    </row>
    <row r="33" spans="2:35" x14ac:dyDescent="0.2">
      <c r="B33" s="24" t="s">
        <v>29</v>
      </c>
      <c r="C33" s="260">
        <v>5</v>
      </c>
      <c r="D33" s="261">
        <v>195</v>
      </c>
      <c r="E33" s="147">
        <v>6</v>
      </c>
      <c r="F33" s="148">
        <v>204</v>
      </c>
      <c r="G33" s="6">
        <v>3</v>
      </c>
      <c r="H33" s="117">
        <v>35</v>
      </c>
      <c r="I33" s="147">
        <v>3</v>
      </c>
      <c r="J33" s="148">
        <v>48</v>
      </c>
      <c r="K33" s="6"/>
      <c r="L33" s="117"/>
      <c r="M33" s="147">
        <v>1</v>
      </c>
      <c r="N33" s="148">
        <v>36</v>
      </c>
      <c r="O33" s="6">
        <v>1</v>
      </c>
      <c r="P33" s="117">
        <v>20</v>
      </c>
      <c r="Q33" s="6">
        <v>1</v>
      </c>
      <c r="R33" s="149">
        <v>34</v>
      </c>
      <c r="S33" s="120">
        <v>1</v>
      </c>
      <c r="T33" s="117">
        <v>25</v>
      </c>
      <c r="U33" s="6">
        <v>1</v>
      </c>
      <c r="V33" s="149">
        <v>25</v>
      </c>
      <c r="W33" s="28"/>
      <c r="X33" s="35"/>
      <c r="Y33" s="35"/>
      <c r="AG33" s="16"/>
      <c r="AH33" s="16"/>
      <c r="AI33" s="16"/>
    </row>
    <row r="34" spans="2:35" x14ac:dyDescent="0.2">
      <c r="B34" s="24" t="s">
        <v>1</v>
      </c>
      <c r="C34" s="262">
        <v>4</v>
      </c>
      <c r="D34" s="263">
        <v>121</v>
      </c>
      <c r="E34" s="147">
        <v>4</v>
      </c>
      <c r="F34" s="148">
        <v>157</v>
      </c>
      <c r="G34" s="6">
        <v>2</v>
      </c>
      <c r="H34" s="117">
        <v>44</v>
      </c>
      <c r="I34" s="147">
        <v>2</v>
      </c>
      <c r="J34" s="148">
        <v>42</v>
      </c>
      <c r="K34" s="6"/>
      <c r="L34" s="117"/>
      <c r="M34" s="147"/>
      <c r="N34" s="148"/>
      <c r="O34" s="6"/>
      <c r="P34" s="117"/>
      <c r="Q34" s="6"/>
      <c r="R34" s="149"/>
      <c r="S34" s="120"/>
      <c r="T34" s="117"/>
      <c r="U34" s="6"/>
      <c r="V34" s="149"/>
      <c r="W34" s="35"/>
      <c r="X34" s="35"/>
      <c r="Y34" s="35"/>
      <c r="AG34" s="16"/>
      <c r="AH34" s="16"/>
      <c r="AI34" s="16"/>
    </row>
    <row r="35" spans="2:35" x14ac:dyDescent="0.2">
      <c r="B35" s="24" t="s">
        <v>30</v>
      </c>
      <c r="C35" s="260">
        <v>2</v>
      </c>
      <c r="D35" s="261">
        <v>69</v>
      </c>
      <c r="E35" s="147">
        <v>2</v>
      </c>
      <c r="F35" s="148">
        <v>46</v>
      </c>
      <c r="G35" s="6"/>
      <c r="H35" s="117"/>
      <c r="I35" s="147"/>
      <c r="J35" s="148"/>
      <c r="K35" s="6"/>
      <c r="L35" s="117"/>
      <c r="M35" s="147"/>
      <c r="N35" s="148"/>
      <c r="O35" s="6"/>
      <c r="P35" s="117"/>
      <c r="Q35" s="6"/>
      <c r="R35" s="149"/>
      <c r="S35" s="120"/>
      <c r="T35" s="117"/>
      <c r="U35" s="6"/>
      <c r="V35" s="149"/>
      <c r="W35" s="28"/>
      <c r="X35" s="35"/>
      <c r="Y35" s="35"/>
      <c r="AG35" s="16"/>
      <c r="AH35" s="16"/>
      <c r="AI35" s="16"/>
    </row>
    <row r="36" spans="2:35" x14ac:dyDescent="0.2">
      <c r="B36" s="24" t="s">
        <v>0</v>
      </c>
      <c r="C36" s="262">
        <v>2</v>
      </c>
      <c r="D36" s="263">
        <v>61</v>
      </c>
      <c r="E36" s="147">
        <v>2</v>
      </c>
      <c r="F36" s="148">
        <v>59</v>
      </c>
      <c r="G36" s="6">
        <v>1</v>
      </c>
      <c r="H36" s="117">
        <v>31</v>
      </c>
      <c r="I36" s="147">
        <v>1</v>
      </c>
      <c r="J36" s="148">
        <v>32</v>
      </c>
      <c r="K36" s="6">
        <v>1</v>
      </c>
      <c r="L36" s="117">
        <v>32</v>
      </c>
      <c r="M36" s="147">
        <v>1</v>
      </c>
      <c r="N36" s="148">
        <v>60</v>
      </c>
      <c r="O36" s="6">
        <v>1</v>
      </c>
      <c r="P36" s="117">
        <v>43</v>
      </c>
      <c r="Q36" s="6">
        <v>1</v>
      </c>
      <c r="R36" s="149">
        <v>48</v>
      </c>
      <c r="S36" s="120"/>
      <c r="T36" s="117"/>
      <c r="U36" s="6"/>
      <c r="V36" s="149"/>
      <c r="W36" s="28"/>
      <c r="X36" s="35"/>
      <c r="Y36" s="35"/>
      <c r="AG36" s="16"/>
      <c r="AH36" s="16"/>
      <c r="AI36" s="16"/>
    </row>
    <row r="37" spans="2:35" x14ac:dyDescent="0.2">
      <c r="B37" s="24" t="s">
        <v>31</v>
      </c>
      <c r="C37" s="262">
        <v>1</v>
      </c>
      <c r="D37" s="263">
        <v>43</v>
      </c>
      <c r="E37" s="147">
        <v>1</v>
      </c>
      <c r="F37" s="148">
        <v>44</v>
      </c>
      <c r="G37" s="6">
        <v>2</v>
      </c>
      <c r="H37" s="117">
        <v>10</v>
      </c>
      <c r="I37" s="147">
        <v>1</v>
      </c>
      <c r="J37" s="148">
        <v>10</v>
      </c>
      <c r="K37" s="6"/>
      <c r="L37" s="117"/>
      <c r="M37" s="147"/>
      <c r="N37" s="148"/>
      <c r="O37" s="6"/>
      <c r="P37" s="117"/>
      <c r="Q37" s="6"/>
      <c r="R37" s="149"/>
      <c r="S37" s="120"/>
      <c r="T37" s="117"/>
      <c r="U37" s="6"/>
      <c r="V37" s="149"/>
      <c r="W37" s="35"/>
      <c r="X37" s="35"/>
      <c r="Y37" s="35"/>
      <c r="AG37" s="16"/>
      <c r="AH37" s="16"/>
      <c r="AI37" s="16"/>
    </row>
    <row r="38" spans="2:35" ht="13.5" customHeight="1" x14ac:dyDescent="0.2">
      <c r="B38" s="24" t="s">
        <v>32</v>
      </c>
      <c r="C38" s="260"/>
      <c r="D38" s="261"/>
      <c r="E38" s="147"/>
      <c r="F38" s="148"/>
      <c r="G38" s="6">
        <v>1</v>
      </c>
      <c r="H38" s="117">
        <v>31</v>
      </c>
      <c r="I38" s="147">
        <v>1</v>
      </c>
      <c r="J38" s="148">
        <v>60</v>
      </c>
      <c r="K38" s="6">
        <v>2</v>
      </c>
      <c r="L38" s="117">
        <v>15</v>
      </c>
      <c r="M38" s="147">
        <v>2</v>
      </c>
      <c r="N38" s="148">
        <v>23</v>
      </c>
      <c r="O38" s="6"/>
      <c r="P38" s="117"/>
      <c r="Q38" s="6"/>
      <c r="R38" s="149"/>
      <c r="S38" s="120">
        <v>1</v>
      </c>
      <c r="T38" s="117">
        <v>6</v>
      </c>
      <c r="U38" s="6">
        <v>1</v>
      </c>
      <c r="V38" s="149">
        <v>12</v>
      </c>
      <c r="W38" s="35"/>
      <c r="X38" s="35"/>
      <c r="Y38" s="35"/>
      <c r="AG38" s="16"/>
      <c r="AH38" s="16"/>
      <c r="AI38" s="16"/>
    </row>
    <row r="39" spans="2:35" ht="13.5" customHeight="1" thickBot="1" x14ac:dyDescent="0.25">
      <c r="B39" s="25" t="s">
        <v>33</v>
      </c>
      <c r="C39" s="264">
        <v>3</v>
      </c>
      <c r="D39" s="265">
        <v>187</v>
      </c>
      <c r="E39" s="150">
        <v>3</v>
      </c>
      <c r="F39" s="151">
        <v>178</v>
      </c>
      <c r="G39" s="26"/>
      <c r="H39" s="179"/>
      <c r="I39" s="150"/>
      <c r="J39" s="151"/>
      <c r="K39" s="26"/>
      <c r="L39" s="179"/>
      <c r="M39" s="150"/>
      <c r="N39" s="151"/>
      <c r="O39" s="104">
        <v>1</v>
      </c>
      <c r="P39" s="118">
        <v>47</v>
      </c>
      <c r="Q39" s="26">
        <v>1</v>
      </c>
      <c r="R39" s="152">
        <v>109</v>
      </c>
      <c r="S39" s="121"/>
      <c r="T39" s="122"/>
      <c r="U39" s="26"/>
      <c r="V39" s="152"/>
      <c r="W39" s="35"/>
      <c r="X39" s="35"/>
      <c r="Y39" s="35"/>
      <c r="AG39" s="16"/>
      <c r="AH39" s="16"/>
      <c r="AI39" s="16"/>
    </row>
    <row r="40" spans="2:35" x14ac:dyDescent="0.2">
      <c r="C40" s="16"/>
      <c r="D40" s="16"/>
    </row>
  </sheetData>
  <sheetProtection password="EA4F" sheet="1" objects="1" scenarios="1"/>
  <mergeCells count="68">
    <mergeCell ref="C11:L11"/>
    <mergeCell ref="F20:G20"/>
    <mergeCell ref="F21:G21"/>
    <mergeCell ref="F22:G22"/>
    <mergeCell ref="F23:G23"/>
    <mergeCell ref="K18:L18"/>
    <mergeCell ref="I18:J18"/>
    <mergeCell ref="C17:D17"/>
    <mergeCell ref="G17:H17"/>
    <mergeCell ref="C13:D13"/>
    <mergeCell ref="C14:D14"/>
    <mergeCell ref="G13:H13"/>
    <mergeCell ref="G14:H14"/>
    <mergeCell ref="E13:F13"/>
    <mergeCell ref="E14:F14"/>
    <mergeCell ref="K13:L13"/>
    <mergeCell ref="B29:B30"/>
    <mergeCell ref="C29:D29"/>
    <mergeCell ref="G29:H29"/>
    <mergeCell ref="O29:P29"/>
    <mergeCell ref="K29:L29"/>
    <mergeCell ref="E29:F29"/>
    <mergeCell ref="I29:J29"/>
    <mergeCell ref="M29:N29"/>
    <mergeCell ref="AB28:AC28"/>
    <mergeCell ref="Z28:AA28"/>
    <mergeCell ref="I15:J15"/>
    <mergeCell ref="I13:J13"/>
    <mergeCell ref="I14:J14"/>
    <mergeCell ref="K20:L20"/>
    <mergeCell ref="S28:V28"/>
    <mergeCell ref="I16:J16"/>
    <mergeCell ref="I17:J17"/>
    <mergeCell ref="H23:I23"/>
    <mergeCell ref="C12:D12"/>
    <mergeCell ref="E12:F12"/>
    <mergeCell ref="C22:E22"/>
    <mergeCell ref="C18:D18"/>
    <mergeCell ref="G16:H16"/>
    <mergeCell ref="C15:D15"/>
    <mergeCell ref="E15:F15"/>
    <mergeCell ref="G15:H15"/>
    <mergeCell ref="C23:E23"/>
    <mergeCell ref="H22:I22"/>
    <mergeCell ref="E17:F17"/>
    <mergeCell ref="C20:E20"/>
    <mergeCell ref="K16:L16"/>
    <mergeCell ref="K17:L17"/>
    <mergeCell ref="E18:F18"/>
    <mergeCell ref="C21:E21"/>
    <mergeCell ref="C16:D16"/>
    <mergeCell ref="H21:I21"/>
    <mergeCell ref="H20:I20"/>
    <mergeCell ref="K12:L12"/>
    <mergeCell ref="K14:L14"/>
    <mergeCell ref="K15:L15"/>
    <mergeCell ref="G18:H18"/>
    <mergeCell ref="E16:F16"/>
    <mergeCell ref="G12:H12"/>
    <mergeCell ref="I12:J12"/>
    <mergeCell ref="S29:T29"/>
    <mergeCell ref="U29:V29"/>
    <mergeCell ref="C27:V27"/>
    <mergeCell ref="C28:F28"/>
    <mergeCell ref="G28:J28"/>
    <mergeCell ref="K28:N28"/>
    <mergeCell ref="O28:R28"/>
    <mergeCell ref="Q29:R29"/>
  </mergeCells>
  <phoneticPr fontId="0" type="noConversion"/>
  <printOptions horizontalCentered="1"/>
  <pageMargins left="0.2" right="0.31496062992125984" top="0.51181102362204722" bottom="0.59055118110236227" header="0" footer="0"/>
  <pageSetup scale="45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M50"/>
  <sheetViews>
    <sheetView showGridLines="0" zoomScale="80" zoomScaleNormal="80" zoomScaleSheetLayoutView="80" workbookViewId="0">
      <selection activeCell="B12" sqref="B12"/>
    </sheetView>
  </sheetViews>
  <sheetFormatPr baseColWidth="10" defaultColWidth="11.42578125" defaultRowHeight="12.75" x14ac:dyDescent="0.2"/>
  <cols>
    <col min="1" max="1" width="2.42578125" style="16" customWidth="1"/>
    <col min="2" max="2" width="29.42578125" style="16" customWidth="1"/>
    <col min="3" max="3" width="7.28515625" style="16" customWidth="1"/>
    <col min="4" max="4" width="12" style="16" customWidth="1"/>
    <col min="5" max="5" width="7.5703125" style="16" bestFit="1" customWidth="1"/>
    <col min="6" max="6" width="11.28515625" style="16" bestFit="1" customWidth="1"/>
    <col min="7" max="7" width="7.42578125" style="16" bestFit="1" customWidth="1"/>
    <col min="8" max="8" width="11.28515625" style="16" customWidth="1"/>
    <col min="9" max="9" width="7.42578125" style="16" bestFit="1" customWidth="1"/>
    <col min="10" max="10" width="9.28515625" style="16" bestFit="1" customWidth="1"/>
    <col min="11" max="11" width="7.42578125" style="16" bestFit="1" customWidth="1"/>
    <col min="12" max="12" width="9.28515625" style="16" bestFit="1" customWidth="1"/>
    <col min="13" max="13" width="7.42578125" style="16" bestFit="1" customWidth="1"/>
    <col min="14" max="14" width="9.28515625" style="16" customWidth="1"/>
    <col min="15" max="15" width="8.140625" style="16" customWidth="1"/>
    <col min="16" max="16" width="10.42578125" style="16" bestFit="1" customWidth="1"/>
    <col min="17" max="17" width="7.7109375" style="16" customWidth="1"/>
    <col min="18" max="18" width="9.85546875" style="16" bestFit="1" customWidth="1"/>
    <col min="19" max="19" width="7.42578125" style="16" bestFit="1" customWidth="1"/>
    <col min="20" max="20" width="9.85546875" style="16" customWidth="1"/>
    <col min="21" max="21" width="7.42578125" style="16" bestFit="1" customWidth="1"/>
    <col min="22" max="22" width="9.42578125" style="16" bestFit="1" customWidth="1"/>
    <col min="23" max="24" width="2.7109375" style="16" customWidth="1"/>
    <col min="25" max="25" width="10" style="16" bestFit="1" customWidth="1"/>
    <col min="26" max="26" width="7.85546875" style="16" bestFit="1" customWidth="1"/>
    <col min="27" max="27" width="10.42578125" style="16" customWidth="1"/>
    <col min="28" max="28" width="7.85546875" style="16" bestFit="1" customWidth="1"/>
    <col min="29" max="29" width="9.85546875" style="16" bestFit="1" customWidth="1"/>
    <col min="30" max="30" width="11.28515625" style="16" bestFit="1" customWidth="1"/>
    <col min="31" max="31" width="10.140625" style="16" bestFit="1" customWidth="1"/>
    <col min="32" max="32" width="6.140625" style="16" bestFit="1" customWidth="1"/>
    <col min="33" max="33" width="7.7109375" style="16" bestFit="1" customWidth="1"/>
    <col min="34" max="34" width="6.5703125" style="16" bestFit="1" customWidth="1"/>
    <col min="35" max="35" width="9.85546875" style="16" bestFit="1" customWidth="1"/>
    <col min="36" max="36" width="5.140625" style="16" customWidth="1"/>
    <col min="37" max="37" width="9.7109375" style="16" bestFit="1" customWidth="1"/>
    <col min="38" max="38" width="6.85546875" style="16" bestFit="1" customWidth="1"/>
    <col min="39" max="39" width="9.85546875" style="16" bestFit="1" customWidth="1"/>
    <col min="40" max="16384" width="11.42578125" style="16"/>
  </cols>
  <sheetData>
    <row r="7" spans="1:26" x14ac:dyDescent="0.2">
      <c r="D7" s="27"/>
      <c r="E7" s="27"/>
      <c r="Y7" s="27"/>
      <c r="Z7" s="27"/>
    </row>
    <row r="8" spans="1:26" ht="16.5" customHeight="1" x14ac:dyDescent="0.25">
      <c r="A8" s="15" t="s">
        <v>81</v>
      </c>
      <c r="B8" s="15"/>
      <c r="C8" s="29"/>
      <c r="D8" s="79"/>
      <c r="E8" s="27"/>
      <c r="Y8" s="27"/>
      <c r="Z8" s="27"/>
    </row>
    <row r="9" spans="1:26" ht="16.5" customHeight="1" x14ac:dyDescent="0.2">
      <c r="A9" s="12" t="s">
        <v>107</v>
      </c>
      <c r="D9" s="27"/>
      <c r="E9" s="27"/>
      <c r="Y9" s="27"/>
      <c r="Z9" s="27"/>
    </row>
    <row r="10" spans="1:26" ht="9" customHeight="1" thickBot="1" x14ac:dyDescent="0.25">
      <c r="A10" s="12"/>
      <c r="D10" s="27"/>
      <c r="E10" s="27"/>
      <c r="Y10" s="27"/>
      <c r="Z10" s="27"/>
    </row>
    <row r="11" spans="1:26" ht="16.5" customHeight="1" thickBot="1" x14ac:dyDescent="0.25">
      <c r="A11" s="12"/>
      <c r="C11" s="281" t="s">
        <v>24</v>
      </c>
      <c r="D11" s="378"/>
      <c r="E11" s="378"/>
      <c r="F11" s="379"/>
      <c r="G11" s="282" t="s">
        <v>3</v>
      </c>
      <c r="H11" s="282"/>
      <c r="I11" s="282"/>
      <c r="J11" s="282"/>
      <c r="K11" s="281" t="s">
        <v>2</v>
      </c>
      <c r="L11" s="282"/>
      <c r="M11" s="282"/>
      <c r="N11" s="283"/>
      <c r="O11" s="281" t="s">
        <v>4</v>
      </c>
      <c r="P11" s="282"/>
      <c r="Q11" s="282"/>
      <c r="R11" s="283"/>
      <c r="S11" s="284" t="s">
        <v>11</v>
      </c>
      <c r="T11" s="282"/>
      <c r="U11" s="282"/>
      <c r="V11" s="283"/>
      <c r="Y11" s="27"/>
      <c r="Z11" s="27"/>
    </row>
    <row r="12" spans="1:26" ht="16.5" customHeight="1" thickBot="1" x14ac:dyDescent="0.25">
      <c r="A12" s="12"/>
      <c r="B12" s="219" t="s">
        <v>42</v>
      </c>
      <c r="C12" s="347" t="s">
        <v>6</v>
      </c>
      <c r="D12" s="348"/>
      <c r="E12" s="349" t="s">
        <v>7</v>
      </c>
      <c r="F12" s="350"/>
      <c r="G12" s="372" t="s">
        <v>6</v>
      </c>
      <c r="H12" s="348"/>
      <c r="I12" s="349" t="s">
        <v>7</v>
      </c>
      <c r="J12" s="372"/>
      <c r="K12" s="347" t="s">
        <v>6</v>
      </c>
      <c r="L12" s="348"/>
      <c r="M12" s="349" t="s">
        <v>7</v>
      </c>
      <c r="N12" s="350"/>
      <c r="O12" s="347" t="s">
        <v>6</v>
      </c>
      <c r="P12" s="348"/>
      <c r="Q12" s="349" t="s">
        <v>7</v>
      </c>
      <c r="R12" s="350"/>
      <c r="S12" s="349" t="s">
        <v>6</v>
      </c>
      <c r="T12" s="348"/>
      <c r="U12" s="349" t="s">
        <v>7</v>
      </c>
      <c r="V12" s="350"/>
      <c r="Y12" s="27"/>
      <c r="Z12" s="27"/>
    </row>
    <row r="13" spans="1:26" ht="16.5" customHeight="1" x14ac:dyDescent="0.2">
      <c r="A13" s="12"/>
      <c r="B13" s="87" t="s">
        <v>94</v>
      </c>
      <c r="C13" s="351">
        <v>128</v>
      </c>
      <c r="D13" s="351"/>
      <c r="E13" s="351">
        <v>12128</v>
      </c>
      <c r="F13" s="351"/>
      <c r="G13" s="351">
        <v>19</v>
      </c>
      <c r="H13" s="351"/>
      <c r="I13" s="351">
        <v>5260</v>
      </c>
      <c r="J13" s="351"/>
      <c r="K13" s="351">
        <v>23</v>
      </c>
      <c r="L13" s="351"/>
      <c r="M13" s="351">
        <v>4500</v>
      </c>
      <c r="N13" s="351"/>
      <c r="O13" s="351">
        <v>34</v>
      </c>
      <c r="P13" s="351"/>
      <c r="Q13" s="351">
        <v>5300</v>
      </c>
      <c r="R13" s="351"/>
      <c r="S13" s="351">
        <v>12</v>
      </c>
      <c r="T13" s="351"/>
      <c r="U13" s="351">
        <v>1827</v>
      </c>
      <c r="V13" s="353"/>
      <c r="Y13" s="27"/>
      <c r="Z13" s="27"/>
    </row>
    <row r="14" spans="1:26" ht="16.5" customHeight="1" x14ac:dyDescent="0.2">
      <c r="A14" s="12"/>
      <c r="B14" s="107" t="s">
        <v>96</v>
      </c>
      <c r="C14" s="352">
        <v>138</v>
      </c>
      <c r="D14" s="352"/>
      <c r="E14" s="352">
        <v>8867</v>
      </c>
      <c r="F14" s="352"/>
      <c r="G14" s="352">
        <v>18</v>
      </c>
      <c r="H14" s="352"/>
      <c r="I14" s="352">
        <v>6199</v>
      </c>
      <c r="J14" s="352"/>
      <c r="K14" s="352">
        <v>28</v>
      </c>
      <c r="L14" s="352"/>
      <c r="M14" s="352">
        <v>4030</v>
      </c>
      <c r="N14" s="352"/>
      <c r="O14" s="352">
        <v>72</v>
      </c>
      <c r="P14" s="352"/>
      <c r="Q14" s="352">
        <v>13599</v>
      </c>
      <c r="R14" s="352"/>
      <c r="S14" s="352">
        <v>20</v>
      </c>
      <c r="T14" s="352"/>
      <c r="U14" s="352">
        <v>3817</v>
      </c>
      <c r="V14" s="354"/>
      <c r="Y14" s="27"/>
      <c r="Z14" s="27"/>
    </row>
    <row r="15" spans="1:26" ht="16.5" customHeight="1" x14ac:dyDescent="0.2">
      <c r="A15" s="12"/>
      <c r="B15" s="195" t="s">
        <v>101</v>
      </c>
      <c r="C15" s="373">
        <v>207</v>
      </c>
      <c r="D15" s="373"/>
      <c r="E15" s="373">
        <v>15755</v>
      </c>
      <c r="F15" s="373"/>
      <c r="G15" s="373">
        <v>17</v>
      </c>
      <c r="H15" s="373"/>
      <c r="I15" s="373">
        <v>6881</v>
      </c>
      <c r="J15" s="373"/>
      <c r="K15" s="373">
        <v>34</v>
      </c>
      <c r="L15" s="373"/>
      <c r="M15" s="373">
        <v>3600</v>
      </c>
      <c r="N15" s="373"/>
      <c r="O15" s="373">
        <v>33</v>
      </c>
      <c r="P15" s="373"/>
      <c r="Q15" s="373">
        <v>4105</v>
      </c>
      <c r="R15" s="373"/>
      <c r="S15" s="373">
        <v>25</v>
      </c>
      <c r="T15" s="373"/>
      <c r="U15" s="373">
        <v>3724</v>
      </c>
      <c r="V15" s="384"/>
      <c r="Y15" s="27"/>
      <c r="Z15" s="27"/>
    </row>
    <row r="16" spans="1:26" ht="16.5" customHeight="1" thickBot="1" x14ac:dyDescent="0.25">
      <c r="A16" s="12"/>
      <c r="B16" s="81" t="s">
        <v>102</v>
      </c>
      <c r="C16" s="375">
        <v>193</v>
      </c>
      <c r="D16" s="375"/>
      <c r="E16" s="375">
        <v>7697</v>
      </c>
      <c r="F16" s="375"/>
      <c r="G16" s="375">
        <v>15</v>
      </c>
      <c r="H16" s="375"/>
      <c r="I16" s="375">
        <v>3739</v>
      </c>
      <c r="J16" s="375"/>
      <c r="K16" s="375">
        <v>39</v>
      </c>
      <c r="L16" s="375"/>
      <c r="M16" s="375">
        <v>4993</v>
      </c>
      <c r="N16" s="375"/>
      <c r="O16" s="375">
        <v>10</v>
      </c>
      <c r="P16" s="375"/>
      <c r="Q16" s="375">
        <v>1318</v>
      </c>
      <c r="R16" s="375"/>
      <c r="S16" s="375">
        <v>21</v>
      </c>
      <c r="T16" s="375"/>
      <c r="U16" s="375">
        <v>4455</v>
      </c>
      <c r="V16" s="385"/>
      <c r="Y16" s="27"/>
      <c r="Z16" s="27"/>
    </row>
    <row r="17" spans="1:30" ht="16.5" customHeight="1" x14ac:dyDescent="0.2">
      <c r="A17" s="12"/>
      <c r="B17" s="82" t="s">
        <v>99</v>
      </c>
      <c r="C17" s="374">
        <f>C30</f>
        <v>113</v>
      </c>
      <c r="D17" s="374"/>
      <c r="E17" s="374">
        <f>D30</f>
        <v>11890</v>
      </c>
      <c r="F17" s="374"/>
      <c r="G17" s="374">
        <f>G30</f>
        <v>24</v>
      </c>
      <c r="H17" s="374"/>
      <c r="I17" s="374">
        <f>H30</f>
        <v>10907</v>
      </c>
      <c r="J17" s="374"/>
      <c r="K17" s="374">
        <f>K30</f>
        <v>37</v>
      </c>
      <c r="L17" s="374"/>
      <c r="M17" s="374">
        <f>L30</f>
        <v>6219</v>
      </c>
      <c r="N17" s="374"/>
      <c r="O17" s="374">
        <f>O30</f>
        <v>28</v>
      </c>
      <c r="P17" s="374"/>
      <c r="Q17" s="374">
        <f>P30</f>
        <v>5048</v>
      </c>
      <c r="R17" s="374"/>
      <c r="S17" s="374">
        <f>S30</f>
        <v>30</v>
      </c>
      <c r="T17" s="374"/>
      <c r="U17" s="374">
        <f>T30</f>
        <v>4204</v>
      </c>
      <c r="V17" s="386"/>
      <c r="Y17" s="27"/>
      <c r="Z17" s="27"/>
      <c r="AA17" s="27"/>
      <c r="AB17" s="27"/>
      <c r="AC17" s="27"/>
      <c r="AD17" s="27"/>
    </row>
    <row r="18" spans="1:30" ht="16.5" customHeight="1" thickBot="1" x14ac:dyDescent="0.25">
      <c r="A18" s="12"/>
      <c r="B18" s="81" t="s">
        <v>100</v>
      </c>
      <c r="C18" s="380">
        <f>E30</f>
        <v>107</v>
      </c>
      <c r="D18" s="380"/>
      <c r="E18" s="380">
        <f>F30</f>
        <v>8538</v>
      </c>
      <c r="F18" s="380"/>
      <c r="G18" s="380">
        <f>I30</f>
        <v>5</v>
      </c>
      <c r="H18" s="380"/>
      <c r="I18" s="380">
        <f>J30</f>
        <v>2667</v>
      </c>
      <c r="J18" s="380"/>
      <c r="K18" s="380">
        <f>M30</f>
        <v>39</v>
      </c>
      <c r="L18" s="380"/>
      <c r="M18" s="380">
        <f>N30</f>
        <v>7840</v>
      </c>
      <c r="N18" s="380"/>
      <c r="O18" s="380">
        <f>Q30</f>
        <v>19</v>
      </c>
      <c r="P18" s="380"/>
      <c r="Q18" s="380">
        <f>R30</f>
        <v>3553</v>
      </c>
      <c r="R18" s="380"/>
      <c r="S18" s="380">
        <f>U30</f>
        <v>24</v>
      </c>
      <c r="T18" s="380"/>
      <c r="U18" s="380">
        <f>V30</f>
        <v>3165</v>
      </c>
      <c r="V18" s="381"/>
      <c r="Y18" s="27"/>
      <c r="Z18" s="27"/>
      <c r="AA18" s="27"/>
      <c r="AB18" s="27"/>
      <c r="AC18" s="27"/>
      <c r="AD18" s="27"/>
    </row>
    <row r="19" spans="1:30" ht="16.5" customHeight="1" thickBot="1" x14ac:dyDescent="0.25">
      <c r="A19" s="12"/>
      <c r="D19" s="27"/>
      <c r="E19" s="27"/>
      <c r="Y19" s="27"/>
      <c r="Z19" s="27"/>
      <c r="AA19" s="27"/>
      <c r="AB19" s="27"/>
      <c r="AC19" s="27"/>
      <c r="AD19" s="27"/>
    </row>
    <row r="20" spans="1:30" ht="36" customHeight="1" thickBot="1" x14ac:dyDescent="0.25">
      <c r="B20" s="369" t="s">
        <v>43</v>
      </c>
      <c r="C20" s="359"/>
      <c r="D20" s="220" t="s">
        <v>21</v>
      </c>
      <c r="E20" s="359" t="s">
        <v>22</v>
      </c>
      <c r="F20" s="360"/>
      <c r="G20" s="174"/>
      <c r="H20" s="174"/>
      <c r="I20" s="174"/>
      <c r="J20" s="174"/>
      <c r="K20" s="174"/>
      <c r="L20" s="174"/>
      <c r="M20" s="174"/>
      <c r="N20" s="174"/>
      <c r="R20" s="356"/>
      <c r="S20" s="356"/>
      <c r="T20" s="356"/>
      <c r="U20" s="356"/>
      <c r="V20" s="356"/>
      <c r="W20" s="356"/>
      <c r="X20" s="178"/>
      <c r="Y20" s="27"/>
      <c r="Z20" s="27"/>
      <c r="AA20" s="27"/>
      <c r="AB20" s="27"/>
      <c r="AC20" s="27"/>
      <c r="AD20" s="27"/>
    </row>
    <row r="21" spans="1:30" ht="14.25" customHeight="1" x14ac:dyDescent="0.2">
      <c r="B21" s="367">
        <v>2014</v>
      </c>
      <c r="C21" s="368"/>
      <c r="D21" s="187">
        <f>SUM(C13:D14)+SUM(G13:H14)+SUM(K13:L14)+SUM(O13:P14)+SUM(S13:T14)</f>
        <v>492</v>
      </c>
      <c r="E21" s="361">
        <f>SUM(E13:F14)+SUM(I13:J14)+SUM(M13:N14)+SUM(Q13:R14)+SUM(U13:V14)</f>
        <v>65527</v>
      </c>
      <c r="F21" s="362"/>
      <c r="G21" s="185"/>
      <c r="H21" s="185"/>
      <c r="I21" s="185"/>
      <c r="J21" s="185"/>
      <c r="K21" s="185"/>
      <c r="L21" s="185"/>
      <c r="M21" s="185"/>
      <c r="N21" s="185"/>
      <c r="R21" s="186"/>
      <c r="S21" s="186"/>
      <c r="T21" s="186"/>
      <c r="U21" s="186"/>
      <c r="V21" s="186"/>
      <c r="W21" s="186"/>
      <c r="X21" s="178"/>
      <c r="Y21" s="27"/>
      <c r="Z21" s="27"/>
      <c r="AA21" s="27"/>
      <c r="AB21" s="27"/>
      <c r="AC21" s="27"/>
      <c r="AD21" s="27"/>
    </row>
    <row r="22" spans="1:30" ht="16.5" customHeight="1" x14ac:dyDescent="0.2">
      <c r="B22" s="343">
        <v>2015</v>
      </c>
      <c r="C22" s="324"/>
      <c r="D22" s="188">
        <f>SUM(C15:D16)+SUM(G15:H16)+SUM(K15:L16)+SUM(O15:P16)+SUM(S15:T16)</f>
        <v>594</v>
      </c>
      <c r="E22" s="363">
        <f>SUM(E15:F16)+SUM(I15:J16)+SUM(M15:N16)+SUM(Q15:R16)+SUM(U15:V16)</f>
        <v>56267</v>
      </c>
      <c r="F22" s="364"/>
      <c r="G22" s="185"/>
      <c r="H22" s="185"/>
      <c r="I22" s="185"/>
      <c r="J22" s="185"/>
      <c r="K22" s="185"/>
      <c r="L22" s="185"/>
      <c r="M22" s="185"/>
      <c r="N22" s="185"/>
      <c r="R22" s="356"/>
      <c r="S22" s="356"/>
      <c r="T22" s="356"/>
      <c r="U22" s="356"/>
      <c r="V22" s="356"/>
      <c r="W22" s="356"/>
      <c r="X22" s="178"/>
      <c r="Y22" s="27"/>
      <c r="Z22" s="27"/>
      <c r="AA22" s="27"/>
      <c r="AB22" s="27"/>
      <c r="AC22" s="27"/>
      <c r="AD22" s="27"/>
    </row>
    <row r="23" spans="1:30" ht="16.5" customHeight="1" thickBot="1" x14ac:dyDescent="0.25">
      <c r="B23" s="357">
        <v>2016</v>
      </c>
      <c r="C23" s="358"/>
      <c r="D23" s="190">
        <f>SUM(C17:D18)+SUM(G17:H18)+SUM(K17:L18)+SUM(O17:P18)+SUM(S17:T18)</f>
        <v>426</v>
      </c>
      <c r="E23" s="365">
        <f>SUM(E17:F18)+SUM(I17:J18)+SUM(M17:N18)+SUM(Q17:R18)+SUM(U17:V18)</f>
        <v>64031</v>
      </c>
      <c r="F23" s="366"/>
      <c r="G23" s="37"/>
      <c r="H23" s="37"/>
      <c r="I23" s="37"/>
      <c r="J23" s="37"/>
      <c r="K23" s="37"/>
      <c r="L23" s="37"/>
      <c r="M23" s="37"/>
      <c r="N23" s="37"/>
      <c r="R23" s="356"/>
      <c r="S23" s="356"/>
      <c r="T23" s="356"/>
      <c r="U23" s="356"/>
      <c r="V23" s="356"/>
      <c r="W23" s="356"/>
      <c r="X23" s="178"/>
      <c r="Y23" s="27"/>
      <c r="Z23" s="27"/>
      <c r="AA23" s="27"/>
      <c r="AB23" s="27"/>
      <c r="AC23" s="27"/>
      <c r="AD23" s="27"/>
    </row>
    <row r="24" spans="1:30" ht="16.5" customHeight="1" x14ac:dyDescent="0.2">
      <c r="B24" s="38"/>
      <c r="C24" s="38"/>
      <c r="D24" s="185"/>
      <c r="E24" s="47"/>
      <c r="F24" s="185"/>
      <c r="G24" s="185"/>
      <c r="H24" s="185"/>
      <c r="I24" s="185"/>
      <c r="J24" s="185"/>
      <c r="K24" s="185"/>
      <c r="L24" s="185"/>
      <c r="M24" s="185"/>
      <c r="N24" s="185"/>
      <c r="R24" s="186"/>
      <c r="S24" s="186"/>
      <c r="T24" s="186"/>
      <c r="U24" s="186"/>
      <c r="V24" s="186"/>
      <c r="W24" s="186"/>
      <c r="X24" s="178"/>
      <c r="Y24" s="27"/>
      <c r="Z24" s="27"/>
      <c r="AA24" s="27"/>
      <c r="AB24" s="27"/>
      <c r="AC24" s="27"/>
      <c r="AD24" s="27"/>
    </row>
    <row r="25" spans="1:30" ht="16.5" customHeight="1" x14ac:dyDescent="0.2">
      <c r="A25" s="355" t="s">
        <v>106</v>
      </c>
      <c r="B25" s="355"/>
      <c r="C25" s="355"/>
      <c r="D25" s="27"/>
      <c r="E25" s="27"/>
      <c r="Y25" s="27"/>
      <c r="Z25" s="27"/>
      <c r="AA25" s="27"/>
      <c r="AB25" s="27"/>
      <c r="AC25" s="27"/>
      <c r="AD25" s="27"/>
    </row>
    <row r="26" spans="1:30" ht="13.5" thickBot="1" x14ac:dyDescent="0.25">
      <c r="B26" s="12"/>
      <c r="D26" s="27"/>
      <c r="E26" s="27"/>
      <c r="Y26" s="27"/>
      <c r="Z26" s="27"/>
      <c r="AA26" s="27"/>
      <c r="AB26" s="27"/>
      <c r="AC26" s="27"/>
      <c r="AD26" s="27"/>
    </row>
    <row r="27" spans="1:30" ht="16.5" customHeight="1" thickBot="1" x14ac:dyDescent="0.25">
      <c r="C27" s="347" t="s">
        <v>24</v>
      </c>
      <c r="D27" s="372"/>
      <c r="E27" s="372"/>
      <c r="F27" s="350"/>
      <c r="G27" s="347" t="s">
        <v>3</v>
      </c>
      <c r="H27" s="372"/>
      <c r="I27" s="372"/>
      <c r="J27" s="350"/>
      <c r="K27" s="347" t="s">
        <v>2</v>
      </c>
      <c r="L27" s="372"/>
      <c r="M27" s="372"/>
      <c r="N27" s="350"/>
      <c r="O27" s="347" t="s">
        <v>4</v>
      </c>
      <c r="P27" s="372"/>
      <c r="Q27" s="372"/>
      <c r="R27" s="350"/>
      <c r="S27" s="347" t="s">
        <v>85</v>
      </c>
      <c r="T27" s="372"/>
      <c r="U27" s="372"/>
      <c r="V27" s="350"/>
      <c r="W27" s="28"/>
      <c r="X27" s="377"/>
      <c r="Y27" s="377"/>
      <c r="Z27" s="377"/>
      <c r="AA27" s="377"/>
      <c r="AB27" s="377"/>
      <c r="AC27" s="377"/>
    </row>
    <row r="28" spans="1:30" ht="13.5" customHeight="1" thickBot="1" x14ac:dyDescent="0.25">
      <c r="C28" s="370" t="s">
        <v>99</v>
      </c>
      <c r="D28" s="371"/>
      <c r="E28" s="382" t="s">
        <v>100</v>
      </c>
      <c r="F28" s="383"/>
      <c r="G28" s="370" t="s">
        <v>99</v>
      </c>
      <c r="H28" s="371"/>
      <c r="I28" s="382" t="s">
        <v>100</v>
      </c>
      <c r="J28" s="383"/>
      <c r="K28" s="370" t="s">
        <v>99</v>
      </c>
      <c r="L28" s="371"/>
      <c r="M28" s="382" t="s">
        <v>100</v>
      </c>
      <c r="N28" s="383"/>
      <c r="O28" s="370" t="s">
        <v>99</v>
      </c>
      <c r="P28" s="371"/>
      <c r="Q28" s="382" t="s">
        <v>100</v>
      </c>
      <c r="R28" s="383"/>
      <c r="S28" s="370" t="s">
        <v>99</v>
      </c>
      <c r="T28" s="371"/>
      <c r="U28" s="382" t="s">
        <v>100</v>
      </c>
      <c r="V28" s="383"/>
      <c r="W28" s="39"/>
      <c r="X28" s="376"/>
      <c r="Y28" s="376"/>
      <c r="Z28" s="376"/>
      <c r="AA28" s="376"/>
      <c r="AB28" s="376"/>
      <c r="AC28" s="376"/>
    </row>
    <row r="29" spans="1:30" ht="24.75" customHeight="1" thickBot="1" x14ac:dyDescent="0.25">
      <c r="B29" s="228" t="s">
        <v>41</v>
      </c>
      <c r="C29" s="221" t="s">
        <v>6</v>
      </c>
      <c r="D29" s="222" t="s">
        <v>7</v>
      </c>
      <c r="E29" s="223" t="s">
        <v>6</v>
      </c>
      <c r="F29" s="224" t="s">
        <v>7</v>
      </c>
      <c r="G29" s="225" t="s">
        <v>6</v>
      </c>
      <c r="H29" s="226" t="s">
        <v>7</v>
      </c>
      <c r="I29" s="225" t="s">
        <v>6</v>
      </c>
      <c r="J29" s="227" t="s">
        <v>7</v>
      </c>
      <c r="K29" s="225" t="s">
        <v>6</v>
      </c>
      <c r="L29" s="226" t="s">
        <v>7</v>
      </c>
      <c r="M29" s="225" t="s">
        <v>6</v>
      </c>
      <c r="N29" s="227" t="s">
        <v>7</v>
      </c>
      <c r="O29" s="225" t="s">
        <v>6</v>
      </c>
      <c r="P29" s="226" t="s">
        <v>7</v>
      </c>
      <c r="Q29" s="225" t="s">
        <v>6</v>
      </c>
      <c r="R29" s="227" t="s">
        <v>7</v>
      </c>
      <c r="S29" s="225" t="s">
        <v>6</v>
      </c>
      <c r="T29" s="226" t="s">
        <v>7</v>
      </c>
      <c r="U29" s="225" t="s">
        <v>6</v>
      </c>
      <c r="V29" s="227" t="s">
        <v>7</v>
      </c>
      <c r="W29" s="184"/>
      <c r="X29" s="184"/>
      <c r="Y29" s="184"/>
      <c r="Z29" s="184"/>
      <c r="AA29" s="184"/>
      <c r="AB29" s="184"/>
      <c r="AC29" s="184"/>
    </row>
    <row r="30" spans="1:30" ht="24.75" customHeight="1" thickBot="1" x14ac:dyDescent="0.25">
      <c r="B30" s="215" t="s">
        <v>14</v>
      </c>
      <c r="C30" s="229">
        <f>SUM(C31:C42)</f>
        <v>113</v>
      </c>
      <c r="D30" s="230">
        <f>SUM(D31:D42)</f>
        <v>11890</v>
      </c>
      <c r="E30" s="231">
        <f>SUM(E31:E42)</f>
        <v>107</v>
      </c>
      <c r="F30" s="232">
        <f>SUM(F31:F42)</f>
        <v>8538</v>
      </c>
      <c r="G30" s="233">
        <f t="shared" ref="G30:V30" si="0">SUM(G31:G42)</f>
        <v>24</v>
      </c>
      <c r="H30" s="234">
        <f t="shared" si="0"/>
        <v>10907</v>
      </c>
      <c r="I30" s="233">
        <f t="shared" si="0"/>
        <v>5</v>
      </c>
      <c r="J30" s="235">
        <f t="shared" si="0"/>
        <v>2667</v>
      </c>
      <c r="K30" s="233">
        <f t="shared" si="0"/>
        <v>37</v>
      </c>
      <c r="L30" s="234">
        <f>SUM(L31:L42)</f>
        <v>6219</v>
      </c>
      <c r="M30" s="233">
        <f t="shared" ref="M30:N30" si="1">SUM(M31:M42)</f>
        <v>39</v>
      </c>
      <c r="N30" s="235">
        <f t="shared" si="1"/>
        <v>7840</v>
      </c>
      <c r="O30" s="233">
        <f t="shared" si="0"/>
        <v>28</v>
      </c>
      <c r="P30" s="234">
        <f t="shared" si="0"/>
        <v>5048</v>
      </c>
      <c r="Q30" s="233">
        <f t="shared" si="0"/>
        <v>19</v>
      </c>
      <c r="R30" s="235">
        <f t="shared" si="0"/>
        <v>3553</v>
      </c>
      <c r="S30" s="233">
        <f t="shared" si="0"/>
        <v>30</v>
      </c>
      <c r="T30" s="234">
        <f t="shared" si="0"/>
        <v>4204</v>
      </c>
      <c r="U30" s="233">
        <f t="shared" si="0"/>
        <v>24</v>
      </c>
      <c r="V30" s="235">
        <f t="shared" si="0"/>
        <v>3165</v>
      </c>
      <c r="W30" s="40"/>
      <c r="X30" s="40"/>
      <c r="Y30" s="40"/>
      <c r="Z30" s="40"/>
      <c r="AA30" s="40"/>
      <c r="AB30" s="40"/>
      <c r="AC30" s="40"/>
    </row>
    <row r="31" spans="1:30" ht="12.75" customHeight="1" x14ac:dyDescent="0.2">
      <c r="B31" s="88" t="s">
        <v>91</v>
      </c>
      <c r="C31" s="153">
        <v>19</v>
      </c>
      <c r="D31" s="129">
        <v>4966</v>
      </c>
      <c r="E31" s="5">
        <v>8</v>
      </c>
      <c r="F31" s="5">
        <v>1667</v>
      </c>
      <c r="G31" s="99"/>
      <c r="H31" s="123"/>
      <c r="I31" s="99"/>
      <c r="J31" s="146"/>
      <c r="K31" s="23">
        <v>4</v>
      </c>
      <c r="L31" s="116">
        <v>1015</v>
      </c>
      <c r="M31" s="99">
        <v>5</v>
      </c>
      <c r="N31" s="146">
        <v>2600</v>
      </c>
      <c r="O31" s="23">
        <v>3</v>
      </c>
      <c r="P31" s="116">
        <v>250</v>
      </c>
      <c r="Q31" s="23"/>
      <c r="R31" s="146"/>
      <c r="S31" s="23">
        <v>3</v>
      </c>
      <c r="T31" s="116">
        <v>512</v>
      </c>
      <c r="U31" s="99">
        <v>2</v>
      </c>
      <c r="V31" s="146">
        <v>530</v>
      </c>
      <c r="W31" s="48"/>
      <c r="X31" s="34"/>
      <c r="Y31" s="34"/>
      <c r="Z31" s="31"/>
      <c r="AA31" s="31"/>
      <c r="AB31" s="31"/>
      <c r="AC31" s="31"/>
    </row>
    <row r="32" spans="1:30" ht="12.75" customHeight="1" x14ac:dyDescent="0.2">
      <c r="B32" s="41" t="s">
        <v>92</v>
      </c>
      <c r="C32" s="124">
        <v>3</v>
      </c>
      <c r="D32" s="125">
        <v>116</v>
      </c>
      <c r="E32" s="171">
        <v>9</v>
      </c>
      <c r="F32" s="171">
        <v>447</v>
      </c>
      <c r="G32" s="42">
        <v>1</v>
      </c>
      <c r="H32" s="129">
        <v>1570</v>
      </c>
      <c r="I32" s="42"/>
      <c r="J32" s="154"/>
      <c r="K32" s="5"/>
      <c r="L32" s="134"/>
      <c r="M32" s="42">
        <v>1</v>
      </c>
      <c r="N32" s="154">
        <v>30</v>
      </c>
      <c r="O32" s="5"/>
      <c r="P32" s="134"/>
      <c r="Q32" s="5"/>
      <c r="R32" s="154"/>
      <c r="S32" s="6"/>
      <c r="T32" s="134"/>
      <c r="U32" s="42"/>
      <c r="V32" s="154"/>
      <c r="W32" s="48"/>
      <c r="X32" s="34"/>
      <c r="Y32" s="34"/>
      <c r="Z32" s="31"/>
      <c r="AA32" s="31"/>
      <c r="AB32" s="31"/>
      <c r="AC32" s="31"/>
    </row>
    <row r="33" spans="2:39" ht="12.75" customHeight="1" x14ac:dyDescent="0.2">
      <c r="B33" s="41" t="s">
        <v>93</v>
      </c>
      <c r="C33" s="170"/>
      <c r="D33" s="176"/>
      <c r="E33" s="171"/>
      <c r="F33" s="171"/>
      <c r="G33" s="42">
        <v>3</v>
      </c>
      <c r="H33" s="129">
        <v>1570</v>
      </c>
      <c r="I33" s="42"/>
      <c r="J33" s="154"/>
      <c r="K33" s="5"/>
      <c r="L33" s="134"/>
      <c r="M33" s="42">
        <v>1</v>
      </c>
      <c r="N33" s="154">
        <v>30</v>
      </c>
      <c r="O33" s="5"/>
      <c r="P33" s="134"/>
      <c r="Q33" s="5"/>
      <c r="R33" s="154"/>
      <c r="S33" s="9">
        <v>2</v>
      </c>
      <c r="T33" s="134">
        <v>512</v>
      </c>
      <c r="U33" s="42"/>
      <c r="V33" s="154"/>
      <c r="W33" s="48"/>
      <c r="X33" s="34"/>
      <c r="Y33" s="34"/>
      <c r="Z33" s="31"/>
      <c r="AA33" s="31"/>
      <c r="AB33" s="31"/>
      <c r="AC33" s="31"/>
    </row>
    <row r="34" spans="2:39" x14ac:dyDescent="0.2">
      <c r="B34" s="41" t="s">
        <v>36</v>
      </c>
      <c r="C34" s="124">
        <v>9</v>
      </c>
      <c r="D34" s="125">
        <v>918</v>
      </c>
      <c r="E34" s="94">
        <v>3</v>
      </c>
      <c r="F34" s="6">
        <v>205</v>
      </c>
      <c r="G34" s="94">
        <v>12</v>
      </c>
      <c r="H34" s="125">
        <v>2100</v>
      </c>
      <c r="I34" s="94">
        <v>2</v>
      </c>
      <c r="J34" s="149">
        <v>200</v>
      </c>
      <c r="K34" s="6">
        <v>11</v>
      </c>
      <c r="L34" s="117">
        <v>974</v>
      </c>
      <c r="M34" s="94">
        <v>8</v>
      </c>
      <c r="N34" s="149">
        <v>720</v>
      </c>
      <c r="O34" s="6">
        <v>10</v>
      </c>
      <c r="P34" s="117">
        <v>979</v>
      </c>
      <c r="Q34" s="6">
        <v>6</v>
      </c>
      <c r="R34" s="149">
        <v>1110</v>
      </c>
      <c r="S34" s="9">
        <v>6</v>
      </c>
      <c r="T34" s="134">
        <v>360</v>
      </c>
      <c r="U34" s="94">
        <v>1</v>
      </c>
      <c r="V34" s="149">
        <v>190</v>
      </c>
      <c r="W34" s="34"/>
      <c r="X34" s="34"/>
      <c r="Y34" s="34"/>
      <c r="Z34" s="34"/>
      <c r="AA34" s="34"/>
      <c r="AB34" s="34"/>
      <c r="AC34" s="34"/>
    </row>
    <row r="35" spans="2:39" ht="12.75" customHeight="1" x14ac:dyDescent="0.2">
      <c r="B35" s="41" t="s">
        <v>39</v>
      </c>
      <c r="C35" s="124">
        <v>6</v>
      </c>
      <c r="D35" s="125">
        <v>572</v>
      </c>
      <c r="E35" s="94">
        <v>12</v>
      </c>
      <c r="F35" s="6">
        <v>1473</v>
      </c>
      <c r="G35" s="9">
        <v>2</v>
      </c>
      <c r="H35" s="130">
        <v>1800</v>
      </c>
      <c r="I35" s="9">
        <v>1</v>
      </c>
      <c r="J35" s="149">
        <v>461</v>
      </c>
      <c r="K35" s="6">
        <v>6</v>
      </c>
      <c r="L35" s="117">
        <v>1635</v>
      </c>
      <c r="M35" s="9">
        <v>3</v>
      </c>
      <c r="N35" s="149">
        <v>2270</v>
      </c>
      <c r="O35" s="6">
        <v>3</v>
      </c>
      <c r="P35" s="117">
        <v>1230</v>
      </c>
      <c r="Q35" s="6">
        <v>2</v>
      </c>
      <c r="R35" s="149">
        <v>410</v>
      </c>
      <c r="S35" s="6">
        <v>1</v>
      </c>
      <c r="T35" s="117">
        <v>190</v>
      </c>
      <c r="U35" s="9">
        <v>1</v>
      </c>
      <c r="V35" s="149">
        <v>190</v>
      </c>
      <c r="W35" s="49"/>
      <c r="X35" s="34"/>
      <c r="Y35" s="34"/>
      <c r="Z35" s="40"/>
      <c r="AA35" s="40"/>
      <c r="AB35" s="40"/>
      <c r="AC35" s="40"/>
    </row>
    <row r="36" spans="2:39" ht="12.75" customHeight="1" x14ac:dyDescent="0.2">
      <c r="B36" s="43" t="s">
        <v>40</v>
      </c>
      <c r="C36" s="124">
        <v>2</v>
      </c>
      <c r="D36" s="125">
        <v>257</v>
      </c>
      <c r="E36" s="171">
        <v>3</v>
      </c>
      <c r="F36" s="6">
        <v>1473</v>
      </c>
      <c r="G36" s="9"/>
      <c r="H36" s="130"/>
      <c r="I36" s="9"/>
      <c r="J36" s="149"/>
      <c r="K36" s="6"/>
      <c r="L36" s="117"/>
      <c r="M36" s="9">
        <v>8</v>
      </c>
      <c r="N36" s="149">
        <v>200</v>
      </c>
      <c r="O36" s="6">
        <v>3</v>
      </c>
      <c r="P36" s="117">
        <v>17</v>
      </c>
      <c r="Q36" s="6">
        <v>3</v>
      </c>
      <c r="R36" s="149">
        <v>81</v>
      </c>
      <c r="S36" s="6">
        <v>6</v>
      </c>
      <c r="T36" s="117">
        <v>70</v>
      </c>
      <c r="U36" s="9">
        <v>7</v>
      </c>
      <c r="V36" s="149">
        <v>135</v>
      </c>
      <c r="W36" s="49"/>
      <c r="X36" s="34"/>
      <c r="Y36" s="34"/>
      <c r="Z36" s="40"/>
      <c r="AA36" s="40"/>
      <c r="AB36" s="40"/>
      <c r="AC36" s="40"/>
    </row>
    <row r="37" spans="2:39" x14ac:dyDescent="0.2">
      <c r="B37" s="44" t="s">
        <v>83</v>
      </c>
      <c r="C37" s="124">
        <v>36</v>
      </c>
      <c r="D37" s="126">
        <v>1846</v>
      </c>
      <c r="E37" s="94">
        <v>46</v>
      </c>
      <c r="F37" s="6">
        <v>2354</v>
      </c>
      <c r="G37" s="9">
        <v>2</v>
      </c>
      <c r="H37" s="130">
        <v>1570</v>
      </c>
      <c r="I37" s="9"/>
      <c r="J37" s="155"/>
      <c r="K37" s="6">
        <v>8</v>
      </c>
      <c r="L37" s="117">
        <v>2000</v>
      </c>
      <c r="M37" s="9"/>
      <c r="N37" s="155"/>
      <c r="O37" s="6"/>
      <c r="P37" s="117"/>
      <c r="Q37" s="6"/>
      <c r="R37" s="149"/>
      <c r="S37" s="6">
        <v>1</v>
      </c>
      <c r="T37" s="117">
        <v>512</v>
      </c>
      <c r="U37" s="9"/>
      <c r="V37" s="155"/>
      <c r="W37" s="48"/>
      <c r="X37" s="34"/>
      <c r="Y37" s="34"/>
      <c r="Z37" s="31"/>
      <c r="AA37" s="31"/>
      <c r="AB37" s="31"/>
      <c r="AC37" s="31"/>
    </row>
    <row r="38" spans="2:39" x14ac:dyDescent="0.2">
      <c r="B38" s="44" t="s">
        <v>84</v>
      </c>
      <c r="C38" s="124">
        <v>2</v>
      </c>
      <c r="D38" s="125">
        <v>189</v>
      </c>
      <c r="E38" s="94">
        <v>4</v>
      </c>
      <c r="F38" s="6">
        <v>150</v>
      </c>
      <c r="G38" s="182"/>
      <c r="H38" s="131"/>
      <c r="I38" s="9"/>
      <c r="J38" s="155"/>
      <c r="K38" s="6"/>
      <c r="L38" s="117"/>
      <c r="M38" s="9"/>
      <c r="N38" s="155"/>
      <c r="O38" s="6"/>
      <c r="P38" s="117"/>
      <c r="Q38" s="6"/>
      <c r="R38" s="149"/>
      <c r="S38" s="7"/>
      <c r="T38" s="175"/>
      <c r="U38" s="9"/>
      <c r="V38" s="155"/>
      <c r="W38" s="50"/>
      <c r="X38" s="34"/>
      <c r="Y38" s="34"/>
      <c r="Z38" s="31"/>
      <c r="AA38" s="31"/>
      <c r="AB38" s="31"/>
      <c r="AC38" s="31"/>
    </row>
    <row r="39" spans="2:39" x14ac:dyDescent="0.2">
      <c r="B39" s="43" t="s">
        <v>37</v>
      </c>
      <c r="C39" s="124">
        <v>21</v>
      </c>
      <c r="D39" s="125">
        <v>821</v>
      </c>
      <c r="E39" s="94">
        <v>8</v>
      </c>
      <c r="F39" s="6">
        <v>435</v>
      </c>
      <c r="G39" s="182">
        <v>1</v>
      </c>
      <c r="H39" s="131">
        <v>250</v>
      </c>
      <c r="I39" s="9"/>
      <c r="J39" s="155"/>
      <c r="K39" s="6">
        <v>5</v>
      </c>
      <c r="L39" s="117">
        <v>298</v>
      </c>
      <c r="M39" s="9">
        <v>8</v>
      </c>
      <c r="N39" s="155">
        <v>220</v>
      </c>
      <c r="O39" s="6"/>
      <c r="P39" s="117"/>
      <c r="Q39" s="6"/>
      <c r="R39" s="149"/>
      <c r="S39" s="7">
        <v>2</v>
      </c>
      <c r="T39" s="175">
        <v>512</v>
      </c>
      <c r="U39" s="9">
        <v>3</v>
      </c>
      <c r="V39" s="155">
        <v>530</v>
      </c>
      <c r="W39" s="50"/>
      <c r="X39" s="34"/>
      <c r="Y39" s="34"/>
      <c r="Z39" s="31"/>
      <c r="AA39" s="31"/>
      <c r="AB39" s="31"/>
      <c r="AC39" s="31"/>
    </row>
    <row r="40" spans="2:39" x14ac:dyDescent="0.2">
      <c r="B40" s="51" t="s">
        <v>38</v>
      </c>
      <c r="C40" s="124">
        <v>9</v>
      </c>
      <c r="D40" s="125">
        <v>204</v>
      </c>
      <c r="E40" s="94">
        <v>13</v>
      </c>
      <c r="F40" s="6">
        <v>327</v>
      </c>
      <c r="G40" s="183">
        <v>2</v>
      </c>
      <c r="H40" s="132">
        <v>1580</v>
      </c>
      <c r="I40" s="156">
        <v>1</v>
      </c>
      <c r="J40" s="157">
        <v>1474</v>
      </c>
      <c r="K40" s="7"/>
      <c r="L40" s="175"/>
      <c r="M40" s="156"/>
      <c r="N40" s="157"/>
      <c r="O40" s="7">
        <v>3</v>
      </c>
      <c r="P40" s="175">
        <v>1320</v>
      </c>
      <c r="Q40" s="7">
        <v>2</v>
      </c>
      <c r="R40" s="158">
        <v>557</v>
      </c>
      <c r="S40" s="7">
        <v>2</v>
      </c>
      <c r="T40" s="175">
        <v>512</v>
      </c>
      <c r="U40" s="156">
        <v>2</v>
      </c>
      <c r="V40" s="157">
        <v>530</v>
      </c>
      <c r="W40" s="50"/>
      <c r="X40" s="34"/>
      <c r="Y40" s="34"/>
      <c r="Z40" s="31"/>
      <c r="AA40" s="31"/>
      <c r="AB40" s="31"/>
      <c r="AC40" s="31"/>
    </row>
    <row r="41" spans="2:39" x14ac:dyDescent="0.2">
      <c r="B41" s="51" t="s">
        <v>80</v>
      </c>
      <c r="C41" s="124">
        <v>1</v>
      </c>
      <c r="D41" s="125">
        <v>7</v>
      </c>
      <c r="E41" s="94">
        <v>1</v>
      </c>
      <c r="F41" s="6">
        <v>7</v>
      </c>
      <c r="G41" s="183">
        <v>1</v>
      </c>
      <c r="H41" s="132">
        <v>467</v>
      </c>
      <c r="I41" s="156">
        <v>1</v>
      </c>
      <c r="J41" s="157">
        <v>532</v>
      </c>
      <c r="K41" s="7">
        <v>3</v>
      </c>
      <c r="L41" s="175">
        <v>297</v>
      </c>
      <c r="M41" s="156">
        <v>4</v>
      </c>
      <c r="N41" s="157">
        <v>170</v>
      </c>
      <c r="O41" s="7">
        <v>6</v>
      </c>
      <c r="P41" s="175">
        <v>1252</v>
      </c>
      <c r="Q41" s="7">
        <v>6</v>
      </c>
      <c r="R41" s="158">
        <v>1395</v>
      </c>
      <c r="S41" s="7">
        <v>3</v>
      </c>
      <c r="T41" s="175">
        <v>512</v>
      </c>
      <c r="U41" s="156">
        <v>2</v>
      </c>
      <c r="V41" s="157">
        <v>530</v>
      </c>
      <c r="W41" s="50"/>
      <c r="X41" s="34"/>
      <c r="Y41" s="34"/>
      <c r="Z41" s="31"/>
      <c r="AA41" s="31"/>
      <c r="AB41" s="31"/>
      <c r="AC41" s="31"/>
    </row>
    <row r="42" spans="2:39" ht="13.5" thickBot="1" x14ac:dyDescent="0.25">
      <c r="B42" s="52" t="s">
        <v>82</v>
      </c>
      <c r="C42" s="127">
        <v>5</v>
      </c>
      <c r="D42" s="128">
        <v>1994</v>
      </c>
      <c r="E42" s="159"/>
      <c r="F42" s="26"/>
      <c r="G42" s="45"/>
      <c r="H42" s="133"/>
      <c r="I42" s="45"/>
      <c r="J42" s="160"/>
      <c r="K42" s="26"/>
      <c r="L42" s="179"/>
      <c r="M42" s="45">
        <v>1</v>
      </c>
      <c r="N42" s="160">
        <v>1600</v>
      </c>
      <c r="O42" s="26"/>
      <c r="P42" s="179"/>
      <c r="Q42" s="26"/>
      <c r="R42" s="152"/>
      <c r="S42" s="26">
        <v>4</v>
      </c>
      <c r="T42" s="179">
        <v>512</v>
      </c>
      <c r="U42" s="45">
        <v>6</v>
      </c>
      <c r="V42" s="160">
        <v>530</v>
      </c>
      <c r="W42" s="48"/>
      <c r="X42" s="34"/>
      <c r="Y42" s="34"/>
      <c r="Z42" s="31"/>
      <c r="AA42" s="31"/>
      <c r="AB42" s="31"/>
      <c r="AC42" s="31"/>
    </row>
    <row r="43" spans="2:39" x14ac:dyDescent="0.2">
      <c r="B43" s="34"/>
      <c r="C43" s="49"/>
      <c r="D43" s="46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34"/>
      <c r="X43" s="49"/>
      <c r="Y43" s="46"/>
      <c r="Z43" s="49"/>
      <c r="AA43" s="49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</row>
    <row r="44" spans="2:39" x14ac:dyDescent="0.2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X44" s="34"/>
      <c r="Y44" s="34"/>
      <c r="Z44" s="34"/>
      <c r="AA44" s="34"/>
      <c r="AB44" s="34"/>
    </row>
    <row r="45" spans="2:39" x14ac:dyDescent="0.2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X45" s="34"/>
      <c r="Y45" s="34"/>
      <c r="Z45" s="34"/>
      <c r="AA45" s="34"/>
      <c r="AB45" s="34"/>
    </row>
    <row r="46" spans="2:39" x14ac:dyDescent="0.2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X46" s="34"/>
      <c r="Y46" s="34"/>
      <c r="Z46" s="34"/>
      <c r="AA46" s="34"/>
      <c r="AB46" s="34"/>
    </row>
    <row r="47" spans="2:39" x14ac:dyDescent="0.2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X47" s="34"/>
      <c r="Y47" s="34"/>
      <c r="Z47" s="34"/>
      <c r="AA47" s="34"/>
      <c r="AB47" s="34"/>
    </row>
    <row r="48" spans="2:39" x14ac:dyDescent="0.2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X48" s="34"/>
      <c r="Y48" s="34"/>
      <c r="Z48" s="34"/>
      <c r="AA48" s="34"/>
      <c r="AB48" s="34"/>
    </row>
    <row r="49" spans="2:28" x14ac:dyDescent="0.2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X49" s="34"/>
      <c r="Y49" s="34"/>
      <c r="Z49" s="34"/>
      <c r="AA49" s="34"/>
      <c r="AB49" s="34"/>
    </row>
    <row r="50" spans="2:28" x14ac:dyDescent="0.2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X50" s="34"/>
      <c r="Y50" s="34"/>
      <c r="Z50" s="34"/>
      <c r="AA50" s="34"/>
      <c r="AB50" s="34"/>
    </row>
  </sheetData>
  <sheetProtection password="EA4F" sheet="1" objects="1" scenarios="1"/>
  <mergeCells count="107"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I15:J15"/>
    <mergeCell ref="I16:J16"/>
    <mergeCell ref="I17:J17"/>
    <mergeCell ref="G11:J11"/>
    <mergeCell ref="U18:V18"/>
    <mergeCell ref="E28:F28"/>
    <mergeCell ref="I28:J28"/>
    <mergeCell ref="M28:N28"/>
    <mergeCell ref="Q28:R28"/>
    <mergeCell ref="U28:V28"/>
    <mergeCell ref="G12:H12"/>
    <mergeCell ref="I12:J12"/>
    <mergeCell ref="M15:N15"/>
    <mergeCell ref="K15:L15"/>
    <mergeCell ref="K13:L13"/>
    <mergeCell ref="U15:V15"/>
    <mergeCell ref="U16:V16"/>
    <mergeCell ref="U17:V17"/>
    <mergeCell ref="S15:T15"/>
    <mergeCell ref="S16:T16"/>
    <mergeCell ref="O14:P14"/>
    <mergeCell ref="S14:T14"/>
    <mergeCell ref="S13:T13"/>
    <mergeCell ref="Q13:R13"/>
    <mergeCell ref="C17:D17"/>
    <mergeCell ref="E17:F17"/>
    <mergeCell ref="M17:N17"/>
    <mergeCell ref="K17:L17"/>
    <mergeCell ref="M16:N16"/>
    <mergeCell ref="C16:D16"/>
    <mergeCell ref="E16:F16"/>
    <mergeCell ref="K16:L16"/>
    <mergeCell ref="C11:F11"/>
    <mergeCell ref="E12:F12"/>
    <mergeCell ref="C12:D12"/>
    <mergeCell ref="E15:F15"/>
    <mergeCell ref="E14:F14"/>
    <mergeCell ref="C15:D15"/>
    <mergeCell ref="C13:D13"/>
    <mergeCell ref="C14:D14"/>
    <mergeCell ref="E13:F13"/>
    <mergeCell ref="G13:H13"/>
    <mergeCell ref="G14:H14"/>
    <mergeCell ref="G15:H15"/>
    <mergeCell ref="G16:H16"/>
    <mergeCell ref="G17:H17"/>
    <mergeCell ref="I13:J13"/>
    <mergeCell ref="I14:J14"/>
    <mergeCell ref="Q15:R15"/>
    <mergeCell ref="S17:T17"/>
    <mergeCell ref="O15:P15"/>
    <mergeCell ref="O16:P16"/>
    <mergeCell ref="Q17:R17"/>
    <mergeCell ref="Q16:R16"/>
    <mergeCell ref="O17:P17"/>
    <mergeCell ref="AB28:AC28"/>
    <mergeCell ref="X27:Y27"/>
    <mergeCell ref="Z27:AC27"/>
    <mergeCell ref="Z28:AA28"/>
    <mergeCell ref="X28:Y28"/>
    <mergeCell ref="S28:T28"/>
    <mergeCell ref="C28:D28"/>
    <mergeCell ref="K28:L28"/>
    <mergeCell ref="O28:P28"/>
    <mergeCell ref="G28:H28"/>
    <mergeCell ref="C27:F27"/>
    <mergeCell ref="G27:J27"/>
    <mergeCell ref="K27:N27"/>
    <mergeCell ref="O27:R27"/>
    <mergeCell ref="S27:V27"/>
    <mergeCell ref="A25:C25"/>
    <mergeCell ref="R20:W20"/>
    <mergeCell ref="R22:W22"/>
    <mergeCell ref="R23:W23"/>
    <mergeCell ref="B23:C23"/>
    <mergeCell ref="E20:F20"/>
    <mergeCell ref="E21:F21"/>
    <mergeCell ref="E22:F22"/>
    <mergeCell ref="E23:F23"/>
    <mergeCell ref="B21:C21"/>
    <mergeCell ref="B22:C22"/>
    <mergeCell ref="B20:C20"/>
    <mergeCell ref="K11:N11"/>
    <mergeCell ref="O11:R11"/>
    <mergeCell ref="S11:V11"/>
    <mergeCell ref="K12:L12"/>
    <mergeCell ref="U12:V12"/>
    <mergeCell ref="O13:P13"/>
    <mergeCell ref="M13:N13"/>
    <mergeCell ref="K14:L14"/>
    <mergeCell ref="U13:V13"/>
    <mergeCell ref="U14:V14"/>
    <mergeCell ref="M12:N12"/>
    <mergeCell ref="M14:N14"/>
    <mergeCell ref="O12:P12"/>
    <mergeCell ref="Q12:R12"/>
    <mergeCell ref="S12:T12"/>
    <mergeCell ref="Q14:R14"/>
  </mergeCells>
  <phoneticPr fontId="0" type="noConversion"/>
  <printOptions horizontalCentered="1"/>
  <pageMargins left="0.2" right="0.19685039370078741" top="0.47244094488188981" bottom="0.43307086614173229" header="0" footer="0"/>
  <pageSetup paperSize="5" scale="55" orientation="landscape" r:id="rId1"/>
  <headerFooter alignWithMargins="0"/>
  <ignoredErrors>
    <ignoredError sqref="F1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showGridLines="0" zoomScale="80" zoomScaleNormal="80" zoomScaleSheetLayoutView="80" workbookViewId="0">
      <selection activeCell="B12" sqref="B12"/>
    </sheetView>
  </sheetViews>
  <sheetFormatPr baseColWidth="10" defaultColWidth="11.42578125" defaultRowHeight="12.75" x14ac:dyDescent="0.2"/>
  <cols>
    <col min="1" max="1" width="4.28515625" style="16" customWidth="1"/>
    <col min="2" max="2" width="21.42578125" style="16" customWidth="1"/>
    <col min="3" max="3" width="7.140625" style="16" customWidth="1"/>
    <col min="4" max="4" width="7.7109375" style="16" customWidth="1"/>
    <col min="5" max="5" width="7.28515625" style="16" customWidth="1"/>
    <col min="6" max="8" width="7.42578125" style="16" customWidth="1"/>
    <col min="9" max="9" width="7.5703125" style="16" customWidth="1"/>
    <col min="10" max="10" width="7.28515625" style="16" customWidth="1"/>
    <col min="11" max="11" width="7.140625" style="16" customWidth="1"/>
    <col min="12" max="15" width="7.5703125" style="16" customWidth="1"/>
    <col min="16" max="16" width="8.28515625" style="16" customWidth="1"/>
    <col min="17" max="17" width="7.7109375" style="16" customWidth="1"/>
    <col min="18" max="21" width="7.5703125" style="16" customWidth="1"/>
    <col min="22" max="22" width="7.85546875" style="16" customWidth="1"/>
    <col min="23" max="23" width="7.140625" style="16" customWidth="1"/>
    <col min="24" max="28" width="7.5703125" style="16" customWidth="1"/>
    <col min="29" max="29" width="2.5703125" style="16" customWidth="1"/>
    <col min="30" max="30" width="5.5703125" style="16" bestFit="1" customWidth="1"/>
    <col min="31" max="31" width="5.140625" style="16" bestFit="1" customWidth="1"/>
    <col min="32" max="32" width="6.42578125" style="16" customWidth="1"/>
    <col min="33" max="33" width="6.28515625" style="16" bestFit="1" customWidth="1"/>
    <col min="34" max="34" width="6.85546875" style="16" bestFit="1" customWidth="1"/>
    <col min="35" max="35" width="5.140625" style="16" bestFit="1" customWidth="1"/>
    <col min="36" max="36" width="6.85546875" style="16" bestFit="1" customWidth="1"/>
    <col min="37" max="37" width="5.140625" style="16" bestFit="1" customWidth="1"/>
    <col min="38" max="38" width="6.85546875" style="16" bestFit="1" customWidth="1"/>
    <col min="39" max="39" width="5.140625" style="16" bestFit="1" customWidth="1"/>
    <col min="40" max="40" width="6.85546875" style="16" bestFit="1" customWidth="1"/>
    <col min="41" max="41" width="5" style="16" bestFit="1" customWidth="1"/>
    <col min="42" max="42" width="6.7109375" style="16" bestFit="1" customWidth="1"/>
    <col min="43" max="43" width="5" style="16" bestFit="1" customWidth="1"/>
    <col min="44" max="44" width="5.42578125" style="16" customWidth="1"/>
    <col min="45" max="16384" width="11.42578125" style="16"/>
  </cols>
  <sheetData>
    <row r="1" spans="1:31" x14ac:dyDescent="0.2">
      <c r="S1" s="101"/>
      <c r="T1" s="101"/>
      <c r="U1" s="101"/>
      <c r="V1" s="101"/>
      <c r="W1" s="101"/>
      <c r="X1" s="101"/>
      <c r="Y1" s="101"/>
    </row>
    <row r="2" spans="1:31" x14ac:dyDescent="0.2">
      <c r="S2" s="101"/>
      <c r="T2" s="101"/>
      <c r="U2" s="101"/>
      <c r="V2" s="101"/>
      <c r="W2" s="101"/>
      <c r="X2" s="101"/>
      <c r="Y2" s="101"/>
    </row>
    <row r="3" spans="1:31" x14ac:dyDescent="0.2">
      <c r="S3" s="101"/>
      <c r="T3" s="101"/>
      <c r="U3" s="101"/>
      <c r="V3" s="101"/>
      <c r="W3" s="101"/>
      <c r="X3" s="101"/>
      <c r="Y3" s="101"/>
    </row>
    <row r="4" spans="1:31" x14ac:dyDescent="0.2">
      <c r="S4" s="101"/>
      <c r="T4" s="101"/>
      <c r="U4" s="101"/>
      <c r="V4" s="101"/>
      <c r="W4" s="101"/>
      <c r="X4" s="101"/>
      <c r="Y4" s="101"/>
    </row>
    <row r="5" spans="1:31" x14ac:dyDescent="0.2">
      <c r="S5" s="101"/>
      <c r="T5" s="101"/>
      <c r="U5" s="101"/>
      <c r="V5" s="101"/>
      <c r="W5" s="101"/>
      <c r="X5" s="101"/>
      <c r="Y5" s="101"/>
    </row>
    <row r="6" spans="1:31" x14ac:dyDescent="0.2">
      <c r="S6" s="101"/>
      <c r="T6" s="101"/>
      <c r="U6" s="101"/>
      <c r="V6" s="101"/>
      <c r="W6" s="101"/>
      <c r="X6" s="101"/>
      <c r="Y6" s="101"/>
    </row>
    <row r="7" spans="1:31" x14ac:dyDescent="0.2">
      <c r="S7" s="101"/>
      <c r="T7" s="101"/>
      <c r="U7" s="101"/>
      <c r="V7" s="101"/>
      <c r="W7" s="101"/>
      <c r="X7" s="101"/>
      <c r="Y7" s="101"/>
    </row>
    <row r="8" spans="1:31" ht="21" customHeight="1" x14ac:dyDescent="0.2">
      <c r="A8" s="405" t="s">
        <v>81</v>
      </c>
      <c r="B8" s="405"/>
      <c r="C8" s="405"/>
      <c r="D8" s="405"/>
      <c r="E8" s="27"/>
      <c r="S8" s="101"/>
      <c r="T8" s="101"/>
      <c r="U8" s="101"/>
      <c r="V8" s="101"/>
      <c r="W8" s="101"/>
      <c r="X8" s="101"/>
      <c r="Y8" s="101"/>
      <c r="AD8" s="27"/>
      <c r="AE8" s="27"/>
    </row>
    <row r="9" spans="1:31" ht="21" customHeight="1" x14ac:dyDescent="0.2">
      <c r="A9" s="12" t="s">
        <v>108</v>
      </c>
      <c r="B9" s="53"/>
      <c r="D9" s="27"/>
      <c r="E9" s="27"/>
      <c r="S9" s="101"/>
      <c r="T9" s="101"/>
      <c r="U9" s="101"/>
      <c r="V9" s="101"/>
      <c r="W9" s="101"/>
      <c r="X9" s="101"/>
      <c r="AD9" s="27"/>
      <c r="AE9" s="27"/>
    </row>
    <row r="10" spans="1:31" ht="12" customHeight="1" thickBot="1" x14ac:dyDescent="0.25">
      <c r="A10" s="12"/>
      <c r="B10" s="53"/>
      <c r="D10" s="27"/>
      <c r="E10" s="27"/>
      <c r="S10" s="101"/>
      <c r="T10" s="101"/>
      <c r="U10" s="101"/>
      <c r="V10" s="101"/>
      <c r="W10" s="101"/>
      <c r="X10" s="101"/>
      <c r="AD10" s="27"/>
      <c r="AE10" s="27"/>
    </row>
    <row r="11" spans="1:31" ht="21.75" customHeight="1" thickBot="1" x14ac:dyDescent="0.25">
      <c r="A11" s="12"/>
      <c r="C11" s="313" t="s">
        <v>24</v>
      </c>
      <c r="D11" s="293"/>
      <c r="E11" s="293"/>
      <c r="F11" s="284"/>
      <c r="G11" s="281" t="s">
        <v>2</v>
      </c>
      <c r="H11" s="282"/>
      <c r="I11" s="282"/>
      <c r="J11" s="283"/>
      <c r="K11" s="334" t="s">
        <v>3</v>
      </c>
      <c r="L11" s="335"/>
      <c r="M11" s="335"/>
      <c r="N11" s="336"/>
      <c r="O11" s="408" t="s">
        <v>4</v>
      </c>
      <c r="P11" s="293"/>
      <c r="Q11" s="293"/>
      <c r="R11" s="409"/>
      <c r="S11" s="101"/>
      <c r="T11" s="101"/>
      <c r="U11" s="101"/>
      <c r="V11" s="101"/>
      <c r="W11" s="101"/>
      <c r="X11" s="101"/>
      <c r="Y11" s="174"/>
      <c r="Z11" s="174"/>
      <c r="AA11" s="174"/>
      <c r="AB11" s="174"/>
      <c r="AD11" s="27"/>
      <c r="AE11" s="27"/>
    </row>
    <row r="12" spans="1:31" ht="21.75" customHeight="1" thickBot="1" x14ac:dyDescent="0.25">
      <c r="A12" s="12"/>
      <c r="B12" s="208" t="s">
        <v>17</v>
      </c>
      <c r="C12" s="406" t="s">
        <v>9</v>
      </c>
      <c r="D12" s="404"/>
      <c r="E12" s="404" t="s">
        <v>10</v>
      </c>
      <c r="F12" s="404"/>
      <c r="G12" s="404" t="s">
        <v>9</v>
      </c>
      <c r="H12" s="404"/>
      <c r="I12" s="404" t="s">
        <v>10</v>
      </c>
      <c r="J12" s="404"/>
      <c r="K12" s="404" t="s">
        <v>9</v>
      </c>
      <c r="L12" s="404"/>
      <c r="M12" s="404" t="s">
        <v>10</v>
      </c>
      <c r="N12" s="404"/>
      <c r="O12" s="404" t="s">
        <v>9</v>
      </c>
      <c r="P12" s="404"/>
      <c r="Q12" s="404" t="s">
        <v>10</v>
      </c>
      <c r="R12" s="412"/>
      <c r="S12" s="63"/>
      <c r="T12" s="63"/>
      <c r="Y12" s="63"/>
      <c r="Z12" s="63"/>
      <c r="AA12" s="63"/>
      <c r="AB12" s="63"/>
      <c r="AD12" s="27"/>
      <c r="AE12" s="27"/>
    </row>
    <row r="13" spans="1:31" ht="21.75" customHeight="1" x14ac:dyDescent="0.2">
      <c r="A13" s="12"/>
      <c r="B13" s="108" t="s">
        <v>94</v>
      </c>
      <c r="C13" s="387">
        <v>34</v>
      </c>
      <c r="D13" s="388"/>
      <c r="E13" s="402">
        <v>41</v>
      </c>
      <c r="F13" s="407"/>
      <c r="G13" s="399">
        <v>12</v>
      </c>
      <c r="H13" s="388"/>
      <c r="I13" s="402">
        <v>3</v>
      </c>
      <c r="J13" s="407"/>
      <c r="K13" s="399">
        <v>8</v>
      </c>
      <c r="L13" s="388"/>
      <c r="M13" s="399">
        <v>2</v>
      </c>
      <c r="N13" s="388"/>
      <c r="O13" s="399">
        <v>25</v>
      </c>
      <c r="P13" s="388"/>
      <c r="Q13" s="402">
        <v>7</v>
      </c>
      <c r="R13" s="403"/>
      <c r="S13" s="63"/>
      <c r="T13" s="63"/>
      <c r="Y13" s="70"/>
      <c r="Z13" s="70"/>
      <c r="AA13" s="70"/>
      <c r="AB13" s="70"/>
      <c r="AD13" s="27"/>
      <c r="AE13" s="27"/>
    </row>
    <row r="14" spans="1:31" ht="21.75" customHeight="1" x14ac:dyDescent="0.2">
      <c r="A14" s="12"/>
      <c r="B14" s="54" t="s">
        <v>96</v>
      </c>
      <c r="C14" s="429">
        <v>32</v>
      </c>
      <c r="D14" s="401"/>
      <c r="E14" s="410">
        <v>23</v>
      </c>
      <c r="F14" s="411"/>
      <c r="G14" s="400">
        <v>23</v>
      </c>
      <c r="H14" s="401"/>
      <c r="I14" s="410">
        <v>10</v>
      </c>
      <c r="J14" s="411"/>
      <c r="K14" s="400">
        <v>1</v>
      </c>
      <c r="L14" s="401"/>
      <c r="M14" s="410">
        <v>8</v>
      </c>
      <c r="N14" s="411"/>
      <c r="O14" s="400">
        <v>19</v>
      </c>
      <c r="P14" s="401"/>
      <c r="Q14" s="410">
        <v>12</v>
      </c>
      <c r="R14" s="425"/>
      <c r="S14" s="70"/>
      <c r="T14" s="70"/>
      <c r="Y14" s="70"/>
      <c r="Z14" s="70"/>
      <c r="AA14" s="70"/>
      <c r="AB14" s="70"/>
      <c r="AD14" s="27"/>
      <c r="AE14" s="27"/>
    </row>
    <row r="15" spans="1:31" ht="21.75" customHeight="1" x14ac:dyDescent="0.2">
      <c r="A15" s="12"/>
      <c r="B15" s="54" t="s">
        <v>101</v>
      </c>
      <c r="C15" s="387">
        <v>42</v>
      </c>
      <c r="D15" s="388"/>
      <c r="E15" s="402">
        <v>33</v>
      </c>
      <c r="F15" s="407"/>
      <c r="G15" s="399">
        <v>32</v>
      </c>
      <c r="H15" s="388"/>
      <c r="I15" s="402">
        <v>14</v>
      </c>
      <c r="J15" s="407"/>
      <c r="K15" s="399">
        <v>7</v>
      </c>
      <c r="L15" s="388"/>
      <c r="M15" s="399">
        <v>11</v>
      </c>
      <c r="N15" s="388"/>
      <c r="O15" s="399">
        <v>3</v>
      </c>
      <c r="P15" s="388"/>
      <c r="Q15" s="402">
        <v>2</v>
      </c>
      <c r="R15" s="403"/>
      <c r="S15" s="63"/>
      <c r="T15" s="63"/>
      <c r="Y15" s="70"/>
      <c r="Z15" s="70"/>
      <c r="AA15" s="70"/>
      <c r="AB15" s="70"/>
      <c r="AD15" s="27"/>
      <c r="AE15" s="27"/>
    </row>
    <row r="16" spans="1:31" ht="21.75" customHeight="1" thickBot="1" x14ac:dyDescent="0.25">
      <c r="A16" s="12"/>
      <c r="B16" s="109" t="s">
        <v>102</v>
      </c>
      <c r="C16" s="429">
        <v>38</v>
      </c>
      <c r="D16" s="401"/>
      <c r="E16" s="410">
        <v>40</v>
      </c>
      <c r="F16" s="411"/>
      <c r="G16" s="400">
        <v>42</v>
      </c>
      <c r="H16" s="401"/>
      <c r="I16" s="410">
        <v>7</v>
      </c>
      <c r="J16" s="411"/>
      <c r="K16" s="400">
        <v>0</v>
      </c>
      <c r="L16" s="401"/>
      <c r="M16" s="410">
        <v>3</v>
      </c>
      <c r="N16" s="411"/>
      <c r="O16" s="400">
        <v>2</v>
      </c>
      <c r="P16" s="401"/>
      <c r="Q16" s="410">
        <v>0</v>
      </c>
      <c r="R16" s="425"/>
      <c r="S16" s="70"/>
      <c r="T16" s="70"/>
      <c r="Y16" s="70"/>
      <c r="Z16" s="70"/>
      <c r="AA16" s="70"/>
      <c r="AB16" s="70"/>
      <c r="AD16" s="27"/>
      <c r="AE16" s="27"/>
    </row>
    <row r="17" spans="1:44" ht="21.75" customHeight="1" x14ac:dyDescent="0.2">
      <c r="A17" s="12"/>
      <c r="B17" s="112" t="s">
        <v>99</v>
      </c>
      <c r="C17" s="398">
        <f>C31</f>
        <v>40</v>
      </c>
      <c r="D17" s="389"/>
      <c r="E17" s="389">
        <f>D31</f>
        <v>20</v>
      </c>
      <c r="F17" s="389"/>
      <c r="G17" s="389">
        <f>G31</f>
        <v>25</v>
      </c>
      <c r="H17" s="389"/>
      <c r="I17" s="389">
        <f>H31</f>
        <v>6</v>
      </c>
      <c r="J17" s="389"/>
      <c r="K17" s="389">
        <f>K31</f>
        <v>13</v>
      </c>
      <c r="L17" s="389"/>
      <c r="M17" s="389">
        <f>L31</f>
        <v>10</v>
      </c>
      <c r="N17" s="389"/>
      <c r="O17" s="389">
        <f>O31</f>
        <v>15</v>
      </c>
      <c r="P17" s="389"/>
      <c r="Q17" s="389">
        <f>P31</f>
        <v>8</v>
      </c>
      <c r="R17" s="417"/>
      <c r="S17" s="174"/>
      <c r="T17" s="174"/>
      <c r="Y17" s="174"/>
      <c r="Z17" s="174"/>
      <c r="AA17" s="174"/>
      <c r="AB17" s="174"/>
      <c r="AD17" s="27"/>
      <c r="AE17" s="27"/>
    </row>
    <row r="18" spans="1:44" ht="21.75" customHeight="1" thickBot="1" x14ac:dyDescent="0.25">
      <c r="A18" s="12"/>
      <c r="B18" s="113" t="s">
        <v>109</v>
      </c>
      <c r="C18" s="426">
        <f>E31</f>
        <v>38</v>
      </c>
      <c r="D18" s="423"/>
      <c r="E18" s="422">
        <f>F31</f>
        <v>12</v>
      </c>
      <c r="F18" s="423"/>
      <c r="G18" s="422">
        <f>I31</f>
        <v>26</v>
      </c>
      <c r="H18" s="423"/>
      <c r="I18" s="422">
        <f>J31</f>
        <v>12</v>
      </c>
      <c r="J18" s="423"/>
      <c r="K18" s="422">
        <f>M31</f>
        <v>3</v>
      </c>
      <c r="L18" s="423"/>
      <c r="M18" s="422">
        <f>N31</f>
        <v>10</v>
      </c>
      <c r="N18" s="423"/>
      <c r="O18" s="422">
        <f>Q31</f>
        <v>6</v>
      </c>
      <c r="P18" s="423"/>
      <c r="Q18" s="422">
        <f>R31</f>
        <v>2</v>
      </c>
      <c r="R18" s="424"/>
      <c r="S18" s="174"/>
      <c r="T18" s="174"/>
      <c r="Y18" s="174"/>
      <c r="Z18" s="174"/>
      <c r="AA18" s="174"/>
      <c r="AB18" s="174"/>
      <c r="AD18" s="27"/>
      <c r="AE18" s="27"/>
    </row>
    <row r="19" spans="1:44" ht="9.75" customHeight="1" thickBot="1" x14ac:dyDescent="0.25">
      <c r="A19" s="12"/>
      <c r="B19" s="53"/>
      <c r="D19" s="27"/>
      <c r="E19" s="27"/>
      <c r="AD19" s="27"/>
      <c r="AE19" s="27"/>
    </row>
    <row r="20" spans="1:44" ht="29.25" customHeight="1" thickBot="1" x14ac:dyDescent="0.25">
      <c r="A20" s="12"/>
      <c r="B20" s="369" t="s">
        <v>201</v>
      </c>
      <c r="C20" s="359"/>
      <c r="D20" s="392"/>
      <c r="E20" s="332" t="s">
        <v>18</v>
      </c>
      <c r="F20" s="430"/>
      <c r="G20" s="332" t="s">
        <v>19</v>
      </c>
      <c r="H20" s="430"/>
      <c r="I20" s="359" t="s">
        <v>25</v>
      </c>
      <c r="J20" s="360"/>
      <c r="K20" s="20"/>
      <c r="L20" s="20"/>
      <c r="M20" s="174"/>
      <c r="N20" s="174"/>
      <c r="Q20" s="102"/>
      <c r="R20" s="102"/>
      <c r="S20" s="102"/>
      <c r="T20" s="102"/>
      <c r="U20" s="102"/>
      <c r="V20" s="102"/>
      <c r="W20" s="102"/>
      <c r="X20" s="102"/>
      <c r="Y20" s="186"/>
      <c r="Z20" s="186"/>
      <c r="AA20" s="186"/>
      <c r="AB20" s="186"/>
      <c r="AC20" s="178"/>
      <c r="AD20" s="178"/>
      <c r="AE20" s="55"/>
      <c r="AF20" s="55"/>
      <c r="AG20" s="2"/>
      <c r="AH20" s="55"/>
      <c r="AI20" s="55"/>
      <c r="AJ20" s="178"/>
      <c r="AK20" s="178"/>
      <c r="AL20" s="2"/>
      <c r="AM20" s="56"/>
      <c r="AN20" s="56"/>
      <c r="AO20" s="56"/>
      <c r="AP20" s="56"/>
      <c r="AQ20" s="56"/>
      <c r="AR20" s="56"/>
    </row>
    <row r="21" spans="1:44" ht="21" customHeight="1" x14ac:dyDescent="0.2">
      <c r="A21" s="12"/>
      <c r="B21" s="396">
        <v>2014</v>
      </c>
      <c r="C21" s="397"/>
      <c r="D21" s="397"/>
      <c r="E21" s="431">
        <f>SUM(C13:D14,G13:H14,K13:L14,O13:P14)</f>
        <v>154</v>
      </c>
      <c r="F21" s="431"/>
      <c r="G21" s="413">
        <f>SUM(E13:F14,I13:J14,M13:N14,Q13:R14)</f>
        <v>106</v>
      </c>
      <c r="H21" s="413"/>
      <c r="I21" s="413">
        <f>E21+G21</f>
        <v>260</v>
      </c>
      <c r="J21" s="414"/>
      <c r="K21" s="73"/>
      <c r="L21" s="73"/>
      <c r="M21" s="74"/>
      <c r="N21" s="74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78"/>
      <c r="AD21" s="178"/>
      <c r="AE21" s="178"/>
      <c r="AF21" s="178"/>
      <c r="AG21" s="57"/>
      <c r="AH21" s="178"/>
      <c r="AI21" s="178"/>
      <c r="AJ21" s="178"/>
      <c r="AK21" s="178"/>
      <c r="AL21" s="57"/>
      <c r="AM21" s="56"/>
      <c r="AN21" s="56"/>
      <c r="AO21" s="56"/>
      <c r="AP21" s="56"/>
      <c r="AQ21" s="56"/>
      <c r="AR21" s="56"/>
    </row>
    <row r="22" spans="1:44" ht="20.25" customHeight="1" x14ac:dyDescent="0.2">
      <c r="A22" s="12"/>
      <c r="B22" s="427">
        <v>2015</v>
      </c>
      <c r="C22" s="428"/>
      <c r="D22" s="428"/>
      <c r="E22" s="432">
        <f>SUM(C15:D16,G15:H16,K15:L16,O15:P16)</f>
        <v>166</v>
      </c>
      <c r="F22" s="432"/>
      <c r="G22" s="415">
        <f>SUM(E15:F16,I15:J16,M15:N16,Q15:R16)</f>
        <v>110</v>
      </c>
      <c r="H22" s="415"/>
      <c r="I22" s="415">
        <f>E22+G22</f>
        <v>276</v>
      </c>
      <c r="J22" s="416"/>
      <c r="K22" s="73"/>
      <c r="L22" s="73"/>
      <c r="M22" s="74"/>
      <c r="N22" s="74"/>
      <c r="Q22" s="102"/>
      <c r="R22" s="102"/>
      <c r="S22" s="102"/>
      <c r="T22" s="102"/>
      <c r="U22" s="102"/>
      <c r="V22" s="102"/>
      <c r="W22" s="102"/>
      <c r="X22" s="102"/>
      <c r="Y22" s="186"/>
      <c r="Z22" s="186"/>
      <c r="AA22" s="186"/>
      <c r="AB22" s="186"/>
      <c r="AC22" s="178"/>
      <c r="AD22" s="178"/>
      <c r="AE22" s="55"/>
      <c r="AF22" s="55"/>
      <c r="AG22" s="58"/>
      <c r="AH22" s="55"/>
      <c r="AI22" s="55"/>
      <c r="AJ22" s="178"/>
      <c r="AK22" s="178"/>
      <c r="AL22" s="2"/>
      <c r="AM22" s="56"/>
      <c r="AN22" s="56"/>
      <c r="AO22" s="56"/>
      <c r="AP22" s="56"/>
      <c r="AQ22" s="56"/>
      <c r="AR22" s="56"/>
    </row>
    <row r="23" spans="1:44" ht="22.5" customHeight="1" thickBot="1" x14ac:dyDescent="0.25">
      <c r="A23" s="12"/>
      <c r="B23" s="357">
        <v>2016</v>
      </c>
      <c r="C23" s="358"/>
      <c r="D23" s="358"/>
      <c r="E23" s="433">
        <f>SUM(C17:D18,G17:H18,K17:L18,O17:P18)</f>
        <v>166</v>
      </c>
      <c r="F23" s="433"/>
      <c r="G23" s="418">
        <f>SUM(E17:F18,I17:J18,M17:N18,Q17:R18)</f>
        <v>80</v>
      </c>
      <c r="H23" s="418"/>
      <c r="I23" s="418">
        <f>E23+G23</f>
        <v>246</v>
      </c>
      <c r="J23" s="419"/>
      <c r="K23" s="75"/>
      <c r="L23" s="75"/>
      <c r="M23" s="76"/>
      <c r="N23" s="76"/>
      <c r="Q23" s="102"/>
      <c r="R23" s="102"/>
      <c r="S23" s="102"/>
      <c r="T23" s="102"/>
      <c r="U23" s="102"/>
      <c r="V23" s="102"/>
      <c r="W23" s="102"/>
      <c r="X23" s="102"/>
      <c r="Y23" s="186"/>
      <c r="Z23" s="186"/>
      <c r="AA23" s="186"/>
      <c r="AB23" s="186"/>
      <c r="AC23" s="178"/>
      <c r="AD23" s="178"/>
      <c r="AE23" s="55"/>
      <c r="AF23" s="55"/>
      <c r="AG23" s="58"/>
      <c r="AH23" s="55"/>
      <c r="AI23" s="55"/>
      <c r="AJ23" s="178"/>
      <c r="AK23" s="178"/>
      <c r="AL23" s="2"/>
      <c r="AM23" s="56"/>
      <c r="AN23" s="56"/>
      <c r="AO23" s="56"/>
      <c r="AP23" s="56"/>
      <c r="AQ23" s="56"/>
      <c r="AR23" s="56"/>
    </row>
    <row r="24" spans="1:44" ht="9.75" customHeight="1" x14ac:dyDescent="0.2">
      <c r="A24" s="12"/>
      <c r="B24" s="17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</row>
    <row r="25" spans="1:44" ht="21" customHeight="1" x14ac:dyDescent="0.2">
      <c r="A25" s="12" t="s">
        <v>110</v>
      </c>
      <c r="B25" s="53"/>
      <c r="D25" s="27"/>
      <c r="E25" s="27"/>
      <c r="AD25" s="27"/>
      <c r="AE25" s="27"/>
    </row>
    <row r="26" spans="1:44" ht="11.25" customHeight="1" thickBot="1" x14ac:dyDescent="0.25">
      <c r="A26" s="12"/>
      <c r="B26" s="53"/>
      <c r="D26" s="27"/>
      <c r="E26" s="27"/>
      <c r="AD26" s="27"/>
      <c r="AE26" s="27"/>
    </row>
    <row r="27" spans="1:44" ht="21" customHeight="1" thickBot="1" x14ac:dyDescent="0.25">
      <c r="C27" s="281" t="s">
        <v>12</v>
      </c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3"/>
      <c r="S27" s="20"/>
      <c r="T27" s="20"/>
      <c r="U27" s="20"/>
      <c r="V27" s="20"/>
      <c r="W27" s="20"/>
      <c r="X27" s="20"/>
      <c r="Y27" s="174"/>
      <c r="Z27" s="174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</row>
    <row r="28" spans="1:44" ht="12.75" customHeight="1" thickBot="1" x14ac:dyDescent="0.25">
      <c r="C28" s="393" t="s">
        <v>5</v>
      </c>
      <c r="D28" s="394"/>
      <c r="E28" s="394"/>
      <c r="F28" s="395"/>
      <c r="G28" s="394" t="s">
        <v>2</v>
      </c>
      <c r="H28" s="394"/>
      <c r="I28" s="394"/>
      <c r="J28" s="394"/>
      <c r="K28" s="393" t="s">
        <v>3</v>
      </c>
      <c r="L28" s="394"/>
      <c r="M28" s="394"/>
      <c r="N28" s="395"/>
      <c r="O28" s="393" t="s">
        <v>4</v>
      </c>
      <c r="P28" s="394"/>
      <c r="Q28" s="394"/>
      <c r="R28" s="395"/>
      <c r="S28" s="37"/>
      <c r="T28" s="37"/>
      <c r="U28" s="185"/>
      <c r="V28" s="185"/>
      <c r="W28" s="185"/>
      <c r="X28" s="185"/>
      <c r="Y28" s="28"/>
      <c r="Z28" s="28"/>
      <c r="AA28" s="28"/>
      <c r="AB28" s="28"/>
      <c r="AC28" s="185"/>
      <c r="AD28" s="185"/>
      <c r="AE28" s="185"/>
      <c r="AF28" s="185"/>
      <c r="AG28" s="185"/>
      <c r="AH28" s="185"/>
      <c r="AI28" s="185"/>
      <c r="AJ28" s="185"/>
    </row>
    <row r="29" spans="1:44" ht="13.5" customHeight="1" thickBot="1" x14ac:dyDescent="0.25">
      <c r="C29" s="390" t="s">
        <v>99</v>
      </c>
      <c r="D29" s="391"/>
      <c r="E29" s="420" t="s">
        <v>100</v>
      </c>
      <c r="F29" s="421"/>
      <c r="G29" s="390" t="s">
        <v>99</v>
      </c>
      <c r="H29" s="391"/>
      <c r="I29" s="420" t="s">
        <v>100</v>
      </c>
      <c r="J29" s="421"/>
      <c r="K29" s="390" t="s">
        <v>99</v>
      </c>
      <c r="L29" s="391"/>
      <c r="M29" s="420" t="s">
        <v>100</v>
      </c>
      <c r="N29" s="421"/>
      <c r="O29" s="390" t="s">
        <v>99</v>
      </c>
      <c r="P29" s="391"/>
      <c r="Q29" s="420" t="s">
        <v>100</v>
      </c>
      <c r="R29" s="421"/>
      <c r="S29" s="71"/>
      <c r="T29" s="71"/>
      <c r="U29" s="184"/>
      <c r="V29" s="184"/>
      <c r="W29" s="39"/>
      <c r="X29" s="39"/>
      <c r="Y29" s="39"/>
      <c r="Z29" s="39"/>
      <c r="AA29" s="39"/>
      <c r="AB29" s="39"/>
      <c r="AC29" s="184"/>
      <c r="AD29" s="184"/>
      <c r="AE29" s="184"/>
      <c r="AF29" s="184"/>
      <c r="AG29" s="184"/>
      <c r="AH29" s="184"/>
      <c r="AI29" s="184"/>
      <c r="AJ29" s="184"/>
    </row>
    <row r="30" spans="1:44" ht="24.75" customHeight="1" thickBot="1" x14ac:dyDescent="0.25">
      <c r="B30" s="214" t="s">
        <v>8</v>
      </c>
      <c r="C30" s="209" t="s">
        <v>9</v>
      </c>
      <c r="D30" s="210" t="s">
        <v>10</v>
      </c>
      <c r="E30" s="211" t="s">
        <v>9</v>
      </c>
      <c r="F30" s="212" t="s">
        <v>10</v>
      </c>
      <c r="G30" s="213" t="s">
        <v>9</v>
      </c>
      <c r="H30" s="210" t="s">
        <v>10</v>
      </c>
      <c r="I30" s="211" t="s">
        <v>9</v>
      </c>
      <c r="J30" s="210" t="s">
        <v>10</v>
      </c>
      <c r="K30" s="209" t="s">
        <v>9</v>
      </c>
      <c r="L30" s="210" t="s">
        <v>10</v>
      </c>
      <c r="M30" s="211" t="s">
        <v>9</v>
      </c>
      <c r="N30" s="212" t="s">
        <v>10</v>
      </c>
      <c r="O30" s="211" t="s">
        <v>9</v>
      </c>
      <c r="P30" s="210" t="s">
        <v>10</v>
      </c>
      <c r="Q30" s="211" t="s">
        <v>9</v>
      </c>
      <c r="R30" s="212" t="s">
        <v>10</v>
      </c>
      <c r="S30" s="21"/>
      <c r="T30" s="21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</row>
    <row r="31" spans="1:44" ht="24.75" customHeight="1" thickBot="1" x14ac:dyDescent="0.25">
      <c r="B31" s="215" t="s">
        <v>14</v>
      </c>
      <c r="C31" s="216">
        <f t="shared" ref="C31:Q31" si="0">SUM(C32:C58)</f>
        <v>40</v>
      </c>
      <c r="D31" s="216">
        <f t="shared" si="0"/>
        <v>20</v>
      </c>
      <c r="E31" s="216">
        <f t="shared" si="0"/>
        <v>38</v>
      </c>
      <c r="F31" s="216">
        <f t="shared" si="0"/>
        <v>12</v>
      </c>
      <c r="G31" s="216">
        <f t="shared" si="0"/>
        <v>25</v>
      </c>
      <c r="H31" s="216">
        <f t="shared" si="0"/>
        <v>6</v>
      </c>
      <c r="I31" s="216">
        <f t="shared" si="0"/>
        <v>26</v>
      </c>
      <c r="J31" s="216">
        <f t="shared" si="0"/>
        <v>12</v>
      </c>
      <c r="K31" s="216">
        <f t="shared" si="0"/>
        <v>13</v>
      </c>
      <c r="L31" s="217">
        <f t="shared" si="0"/>
        <v>10</v>
      </c>
      <c r="M31" s="218">
        <f t="shared" si="0"/>
        <v>3</v>
      </c>
      <c r="N31" s="218">
        <f t="shared" si="0"/>
        <v>10</v>
      </c>
      <c r="O31" s="216">
        <f t="shared" si="0"/>
        <v>15</v>
      </c>
      <c r="P31" s="217">
        <f t="shared" si="0"/>
        <v>8</v>
      </c>
      <c r="Q31" s="218">
        <f t="shared" si="0"/>
        <v>6</v>
      </c>
      <c r="R31" s="218">
        <f t="shared" ref="R31" si="1">SUM(R32:R58)</f>
        <v>2</v>
      </c>
      <c r="S31" s="72"/>
      <c r="T31" s="72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</row>
    <row r="32" spans="1:44" x14ac:dyDescent="0.2">
      <c r="B32" s="60" t="s">
        <v>61</v>
      </c>
      <c r="C32" s="258">
        <v>1</v>
      </c>
      <c r="D32" s="266"/>
      <c r="E32" s="8">
        <v>1</v>
      </c>
      <c r="F32" s="161"/>
      <c r="G32" s="8"/>
      <c r="H32" s="135"/>
      <c r="I32" s="8"/>
      <c r="J32" s="161"/>
      <c r="K32" s="8"/>
      <c r="L32" s="135"/>
      <c r="M32" s="8"/>
      <c r="N32" s="161"/>
      <c r="O32" s="78"/>
      <c r="P32" s="136"/>
      <c r="Q32" s="78"/>
      <c r="R32" s="162"/>
      <c r="S32" s="89"/>
      <c r="T32" s="89"/>
      <c r="U32" s="64"/>
      <c r="V32" s="64"/>
      <c r="W32" s="64"/>
      <c r="X32" s="64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</row>
    <row r="33" spans="2:36" x14ac:dyDescent="0.2">
      <c r="B33" s="61" t="s">
        <v>62</v>
      </c>
      <c r="C33" s="260">
        <v>2</v>
      </c>
      <c r="D33" s="261">
        <v>1</v>
      </c>
      <c r="E33" s="9">
        <v>1</v>
      </c>
      <c r="F33" s="155"/>
      <c r="G33" s="9"/>
      <c r="H33" s="130"/>
      <c r="I33" s="9"/>
      <c r="J33" s="155"/>
      <c r="K33" s="9"/>
      <c r="L33" s="130"/>
      <c r="M33" s="9"/>
      <c r="N33" s="155"/>
      <c r="O33" s="10"/>
      <c r="P33" s="137"/>
      <c r="Q33" s="10"/>
      <c r="R33" s="163"/>
      <c r="S33" s="89"/>
      <c r="T33" s="89"/>
      <c r="U33" s="64"/>
      <c r="V33" s="64"/>
      <c r="W33" s="64"/>
      <c r="X33" s="64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</row>
    <row r="34" spans="2:36" x14ac:dyDescent="0.2">
      <c r="B34" s="61" t="s">
        <v>63</v>
      </c>
      <c r="C34" s="260">
        <v>3</v>
      </c>
      <c r="D34" s="261">
        <v>4</v>
      </c>
      <c r="E34" s="9">
        <v>2</v>
      </c>
      <c r="F34" s="155">
        <v>3</v>
      </c>
      <c r="G34" s="9">
        <v>3</v>
      </c>
      <c r="H34" s="130">
        <v>1</v>
      </c>
      <c r="I34" s="9">
        <v>2</v>
      </c>
      <c r="J34" s="155">
        <v>2</v>
      </c>
      <c r="K34" s="9">
        <v>2</v>
      </c>
      <c r="L34" s="130"/>
      <c r="M34" s="9">
        <v>0</v>
      </c>
      <c r="N34" s="155">
        <v>0</v>
      </c>
      <c r="O34" s="10">
        <v>2</v>
      </c>
      <c r="P34" s="137">
        <v>1</v>
      </c>
      <c r="Q34" s="10">
        <v>1</v>
      </c>
      <c r="R34" s="163">
        <v>1</v>
      </c>
      <c r="S34" s="89"/>
      <c r="T34" s="89"/>
      <c r="U34" s="64"/>
      <c r="V34" s="64"/>
      <c r="W34" s="64"/>
      <c r="X34" s="64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</row>
    <row r="35" spans="2:36" x14ac:dyDescent="0.2">
      <c r="B35" s="61" t="s">
        <v>64</v>
      </c>
      <c r="C35" s="260">
        <v>2</v>
      </c>
      <c r="D35" s="261"/>
      <c r="E35" s="9">
        <v>1</v>
      </c>
      <c r="F35" s="155"/>
      <c r="G35" s="9"/>
      <c r="H35" s="130"/>
      <c r="I35" s="9"/>
      <c r="J35" s="155"/>
      <c r="K35" s="9"/>
      <c r="L35" s="130"/>
      <c r="M35" s="9"/>
      <c r="N35" s="155"/>
      <c r="O35" s="10"/>
      <c r="P35" s="137"/>
      <c r="Q35" s="10"/>
      <c r="R35" s="163"/>
      <c r="S35" s="89"/>
      <c r="T35" s="89"/>
      <c r="U35" s="64"/>
      <c r="V35" s="64"/>
      <c r="W35" s="64"/>
      <c r="X35" s="64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</row>
    <row r="36" spans="2:36" x14ac:dyDescent="0.2">
      <c r="B36" s="61" t="s">
        <v>65</v>
      </c>
      <c r="C36" s="260">
        <v>2</v>
      </c>
      <c r="D36" s="261"/>
      <c r="E36" s="9">
        <v>2</v>
      </c>
      <c r="F36" s="155"/>
      <c r="G36" s="9"/>
      <c r="H36" s="130"/>
      <c r="I36" s="9"/>
      <c r="J36" s="155"/>
      <c r="K36" s="9"/>
      <c r="L36" s="130"/>
      <c r="M36" s="9"/>
      <c r="N36" s="155"/>
      <c r="O36" s="10"/>
      <c r="P36" s="137"/>
      <c r="Q36" s="10"/>
      <c r="R36" s="163"/>
      <c r="S36" s="89"/>
      <c r="T36" s="89"/>
      <c r="U36" s="64"/>
      <c r="V36" s="64"/>
      <c r="W36" s="64"/>
      <c r="X36" s="64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</row>
    <row r="37" spans="2:36" x14ac:dyDescent="0.2">
      <c r="B37" s="61" t="s">
        <v>66</v>
      </c>
      <c r="C37" s="260">
        <v>2</v>
      </c>
      <c r="D37" s="261">
        <v>4</v>
      </c>
      <c r="E37" s="9">
        <v>2</v>
      </c>
      <c r="F37" s="155">
        <v>3</v>
      </c>
      <c r="G37" s="9"/>
      <c r="H37" s="130"/>
      <c r="I37" s="9">
        <v>1</v>
      </c>
      <c r="J37" s="155">
        <v>1</v>
      </c>
      <c r="K37" s="9"/>
      <c r="L37" s="130"/>
      <c r="M37" s="9"/>
      <c r="N37" s="155"/>
      <c r="O37" s="10"/>
      <c r="P37" s="137"/>
      <c r="Q37" s="10"/>
      <c r="R37" s="163"/>
      <c r="S37" s="89"/>
      <c r="T37" s="89"/>
      <c r="U37" s="64"/>
      <c r="V37" s="64"/>
      <c r="W37" s="64"/>
      <c r="X37" s="64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</row>
    <row r="38" spans="2:36" x14ac:dyDescent="0.2">
      <c r="B38" s="61" t="s">
        <v>67</v>
      </c>
      <c r="C38" s="260">
        <v>1</v>
      </c>
      <c r="D38" s="261"/>
      <c r="E38" s="9">
        <v>4</v>
      </c>
      <c r="F38" s="155">
        <v>1</v>
      </c>
      <c r="G38" s="9"/>
      <c r="H38" s="130"/>
      <c r="I38" s="9"/>
      <c r="J38" s="155"/>
      <c r="K38" s="9"/>
      <c r="L38" s="130"/>
      <c r="M38" s="9"/>
      <c r="N38" s="155"/>
      <c r="O38" s="10"/>
      <c r="P38" s="137"/>
      <c r="Q38" s="10"/>
      <c r="R38" s="163"/>
      <c r="S38" s="89"/>
      <c r="T38" s="89"/>
      <c r="U38" s="64"/>
      <c r="V38" s="64"/>
      <c r="W38" s="64"/>
      <c r="X38" s="64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</row>
    <row r="39" spans="2:36" x14ac:dyDescent="0.2">
      <c r="B39" s="61" t="s">
        <v>68</v>
      </c>
      <c r="C39" s="260">
        <v>3</v>
      </c>
      <c r="D39" s="261"/>
      <c r="E39" s="9">
        <v>1</v>
      </c>
      <c r="F39" s="155">
        <v>1</v>
      </c>
      <c r="G39" s="9">
        <v>3</v>
      </c>
      <c r="H39" s="130">
        <v>1</v>
      </c>
      <c r="I39" s="9">
        <v>1</v>
      </c>
      <c r="J39" s="155">
        <v>1</v>
      </c>
      <c r="K39" s="9">
        <v>1</v>
      </c>
      <c r="L39" s="130"/>
      <c r="M39" s="9">
        <v>0</v>
      </c>
      <c r="N39" s="155">
        <v>1</v>
      </c>
      <c r="O39" s="10"/>
      <c r="P39" s="137"/>
      <c r="Q39" s="10"/>
      <c r="R39" s="163"/>
      <c r="S39" s="89"/>
      <c r="T39" s="89"/>
      <c r="U39" s="64"/>
      <c r="V39" s="64"/>
      <c r="W39" s="64"/>
      <c r="X39" s="64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</row>
    <row r="40" spans="2:36" x14ac:dyDescent="0.2">
      <c r="B40" s="61" t="s">
        <v>69</v>
      </c>
      <c r="C40" s="260">
        <v>2</v>
      </c>
      <c r="D40" s="261"/>
      <c r="E40" s="9">
        <v>2</v>
      </c>
      <c r="F40" s="155"/>
      <c r="G40" s="9"/>
      <c r="H40" s="130"/>
      <c r="I40" s="9"/>
      <c r="J40" s="155"/>
      <c r="K40" s="9"/>
      <c r="L40" s="130"/>
      <c r="M40" s="9"/>
      <c r="N40" s="155"/>
      <c r="O40" s="10"/>
      <c r="P40" s="137"/>
      <c r="Q40" s="10"/>
      <c r="R40" s="163"/>
      <c r="S40" s="89"/>
      <c r="T40" s="89"/>
      <c r="U40" s="64"/>
      <c r="V40" s="64"/>
      <c r="W40" s="64"/>
      <c r="X40" s="64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</row>
    <row r="41" spans="2:36" x14ac:dyDescent="0.2">
      <c r="B41" s="61" t="s">
        <v>0</v>
      </c>
      <c r="C41" s="260">
        <v>1</v>
      </c>
      <c r="D41" s="261">
        <v>1</v>
      </c>
      <c r="E41" s="9">
        <v>1</v>
      </c>
      <c r="F41" s="155"/>
      <c r="G41" s="9">
        <v>9</v>
      </c>
      <c r="H41" s="130">
        <v>2</v>
      </c>
      <c r="I41" s="9">
        <v>6</v>
      </c>
      <c r="J41" s="155">
        <v>2</v>
      </c>
      <c r="K41" s="9">
        <v>9</v>
      </c>
      <c r="L41" s="130">
        <v>4</v>
      </c>
      <c r="M41" s="9">
        <v>2</v>
      </c>
      <c r="N41" s="155">
        <v>2</v>
      </c>
      <c r="O41" s="10">
        <v>7</v>
      </c>
      <c r="P41" s="137">
        <v>3</v>
      </c>
      <c r="Q41" s="10">
        <v>3</v>
      </c>
      <c r="R41" s="163">
        <v>1</v>
      </c>
      <c r="S41" s="89"/>
      <c r="T41" s="89"/>
      <c r="U41" s="64"/>
      <c r="V41" s="64"/>
      <c r="W41" s="64"/>
      <c r="X41" s="64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</row>
    <row r="42" spans="2:36" x14ac:dyDescent="0.2">
      <c r="B42" s="61" t="s">
        <v>70</v>
      </c>
      <c r="C42" s="260">
        <v>1</v>
      </c>
      <c r="D42" s="261"/>
      <c r="E42" s="9">
        <v>1</v>
      </c>
      <c r="F42" s="155"/>
      <c r="G42" s="9">
        <v>3</v>
      </c>
      <c r="H42" s="130">
        <v>1</v>
      </c>
      <c r="I42" s="9">
        <v>8</v>
      </c>
      <c r="J42" s="155">
        <v>3</v>
      </c>
      <c r="K42" s="9"/>
      <c r="L42" s="130"/>
      <c r="M42" s="9"/>
      <c r="N42" s="155"/>
      <c r="O42" s="10"/>
      <c r="P42" s="137"/>
      <c r="Q42" s="10"/>
      <c r="R42" s="163"/>
      <c r="S42" s="89"/>
      <c r="T42" s="89"/>
      <c r="U42" s="64"/>
      <c r="V42" s="64"/>
      <c r="W42" s="64"/>
      <c r="X42" s="64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</row>
    <row r="43" spans="2:36" x14ac:dyDescent="0.2">
      <c r="B43" s="61" t="s">
        <v>71</v>
      </c>
      <c r="C43" s="260">
        <v>1</v>
      </c>
      <c r="D43" s="261"/>
      <c r="E43" s="9">
        <v>1</v>
      </c>
      <c r="F43" s="155"/>
      <c r="G43" s="9"/>
      <c r="H43" s="130"/>
      <c r="I43" s="9"/>
      <c r="J43" s="155"/>
      <c r="K43" s="9"/>
      <c r="L43" s="130"/>
      <c r="M43" s="9"/>
      <c r="N43" s="155"/>
      <c r="O43" s="10"/>
      <c r="P43" s="137"/>
      <c r="Q43" s="10"/>
      <c r="R43" s="163"/>
      <c r="S43" s="89"/>
      <c r="T43" s="89"/>
      <c r="U43" s="64"/>
      <c r="V43" s="64"/>
      <c r="W43" s="64"/>
      <c r="X43" s="64"/>
      <c r="Y43" s="49"/>
      <c r="Z43" s="49"/>
      <c r="AA43" s="49"/>
      <c r="AB43" s="49"/>
      <c r="AC43" s="34"/>
      <c r="AD43" s="34"/>
      <c r="AE43" s="34"/>
      <c r="AF43" s="34"/>
      <c r="AG43" s="49"/>
      <c r="AH43" s="49"/>
      <c r="AI43" s="49"/>
      <c r="AJ43" s="49"/>
    </row>
    <row r="44" spans="2:36" x14ac:dyDescent="0.2">
      <c r="B44" s="61" t="s">
        <v>72</v>
      </c>
      <c r="C44" s="260">
        <v>1</v>
      </c>
      <c r="D44" s="261"/>
      <c r="E44" s="156">
        <v>1</v>
      </c>
      <c r="F44" s="157"/>
      <c r="G44" s="9"/>
      <c r="H44" s="130"/>
      <c r="I44" s="156"/>
      <c r="J44" s="157"/>
      <c r="K44" s="9"/>
      <c r="L44" s="130"/>
      <c r="M44" s="156"/>
      <c r="N44" s="157"/>
      <c r="O44" s="7"/>
      <c r="P44" s="175"/>
      <c r="Q44" s="7"/>
      <c r="R44" s="158"/>
      <c r="S44" s="32"/>
      <c r="T44" s="32"/>
      <c r="U44" s="64"/>
      <c r="V44" s="64"/>
      <c r="W44" s="64"/>
      <c r="X44" s="64"/>
      <c r="Y44" s="49"/>
      <c r="Z44" s="49"/>
      <c r="AA44" s="49"/>
      <c r="AB44" s="49"/>
      <c r="AC44" s="49"/>
      <c r="AD44" s="49"/>
      <c r="AE44" s="49"/>
      <c r="AF44" s="49"/>
      <c r="AG44" s="34"/>
      <c r="AH44" s="34"/>
      <c r="AI44" s="34"/>
      <c r="AJ44" s="34"/>
    </row>
    <row r="45" spans="2:36" x14ac:dyDescent="0.2">
      <c r="B45" s="61" t="s">
        <v>73</v>
      </c>
      <c r="C45" s="260">
        <v>1</v>
      </c>
      <c r="D45" s="261"/>
      <c r="E45" s="9">
        <v>1</v>
      </c>
      <c r="F45" s="155"/>
      <c r="G45" s="6"/>
      <c r="H45" s="117"/>
      <c r="I45" s="9"/>
      <c r="J45" s="155"/>
      <c r="K45" s="6"/>
      <c r="L45" s="117"/>
      <c r="M45" s="9"/>
      <c r="N45" s="155"/>
      <c r="O45" s="6"/>
      <c r="P45" s="117"/>
      <c r="Q45" s="6"/>
      <c r="R45" s="149"/>
      <c r="S45" s="32"/>
      <c r="T45" s="32"/>
      <c r="U45" s="64"/>
      <c r="V45" s="64"/>
      <c r="W45" s="64"/>
      <c r="X45" s="6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</row>
    <row r="46" spans="2:36" x14ac:dyDescent="0.2">
      <c r="B46" s="61" t="s">
        <v>74</v>
      </c>
      <c r="C46" s="260">
        <v>1</v>
      </c>
      <c r="D46" s="261"/>
      <c r="E46" s="9">
        <v>1</v>
      </c>
      <c r="F46" s="155"/>
      <c r="G46" s="6"/>
      <c r="H46" s="117"/>
      <c r="I46" s="9"/>
      <c r="J46" s="155"/>
      <c r="K46" s="6"/>
      <c r="L46" s="117"/>
      <c r="M46" s="9"/>
      <c r="N46" s="155"/>
      <c r="O46" s="6"/>
      <c r="P46" s="117"/>
      <c r="Q46" s="6"/>
      <c r="R46" s="149"/>
      <c r="S46" s="32"/>
      <c r="T46" s="32"/>
      <c r="U46" s="64"/>
      <c r="V46" s="64"/>
      <c r="W46" s="64"/>
      <c r="X46" s="6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</row>
    <row r="47" spans="2:36" x14ac:dyDescent="0.2">
      <c r="B47" s="61" t="s">
        <v>75</v>
      </c>
      <c r="C47" s="260">
        <v>1</v>
      </c>
      <c r="D47" s="261"/>
      <c r="E47" s="10">
        <v>1</v>
      </c>
      <c r="F47" s="163"/>
      <c r="G47" s="6"/>
      <c r="H47" s="117"/>
      <c r="I47" s="10"/>
      <c r="J47" s="163"/>
      <c r="K47" s="6"/>
      <c r="L47" s="117"/>
      <c r="M47" s="10"/>
      <c r="N47" s="163"/>
      <c r="O47" s="6"/>
      <c r="P47" s="117"/>
      <c r="Q47" s="6"/>
      <c r="R47" s="149"/>
      <c r="S47" s="32"/>
      <c r="T47" s="32"/>
      <c r="U47" s="64"/>
      <c r="V47" s="64"/>
      <c r="W47" s="64"/>
      <c r="X47" s="6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</row>
    <row r="48" spans="2:36" x14ac:dyDescent="0.2">
      <c r="B48" s="61" t="s">
        <v>15</v>
      </c>
      <c r="C48" s="260">
        <v>1</v>
      </c>
      <c r="D48" s="261"/>
      <c r="E48" s="10">
        <v>1</v>
      </c>
      <c r="F48" s="163"/>
      <c r="G48" s="6"/>
      <c r="H48" s="117"/>
      <c r="I48" s="10"/>
      <c r="J48" s="163"/>
      <c r="K48" s="6"/>
      <c r="L48" s="117"/>
      <c r="M48" s="10"/>
      <c r="N48" s="163"/>
      <c r="O48" s="6"/>
      <c r="P48" s="117"/>
      <c r="Q48" s="6"/>
      <c r="R48" s="149"/>
      <c r="S48" s="32"/>
      <c r="T48" s="32"/>
    </row>
    <row r="49" spans="2:20" x14ac:dyDescent="0.2">
      <c r="B49" s="62" t="s">
        <v>76</v>
      </c>
      <c r="C49" s="260">
        <v>2</v>
      </c>
      <c r="D49" s="261"/>
      <c r="E49" s="164">
        <v>2</v>
      </c>
      <c r="F49" s="165"/>
      <c r="G49" s="7"/>
      <c r="H49" s="175"/>
      <c r="I49" s="164">
        <v>1</v>
      </c>
      <c r="J49" s="165"/>
      <c r="K49" s="7"/>
      <c r="L49" s="175"/>
      <c r="M49" s="164"/>
      <c r="N49" s="165"/>
      <c r="O49" s="7"/>
      <c r="P49" s="175"/>
      <c r="Q49" s="7"/>
      <c r="R49" s="158"/>
      <c r="S49" s="32"/>
      <c r="T49" s="32"/>
    </row>
    <row r="50" spans="2:20" x14ac:dyDescent="0.2">
      <c r="B50" s="61" t="s">
        <v>77</v>
      </c>
      <c r="C50" s="267">
        <v>1</v>
      </c>
      <c r="D50" s="268"/>
      <c r="E50" s="171">
        <v>1</v>
      </c>
      <c r="F50" s="166"/>
      <c r="G50" s="171"/>
      <c r="H50" s="176"/>
      <c r="I50" s="171"/>
      <c r="J50" s="166"/>
      <c r="K50" s="171"/>
      <c r="L50" s="176"/>
      <c r="M50" s="171"/>
      <c r="N50" s="166"/>
      <c r="O50" s="171"/>
      <c r="P50" s="176"/>
      <c r="Q50" s="171"/>
      <c r="R50" s="166"/>
      <c r="S50" s="31"/>
      <c r="T50" s="31"/>
    </row>
    <row r="51" spans="2:20" x14ac:dyDescent="0.2">
      <c r="B51" s="61" t="s">
        <v>78</v>
      </c>
      <c r="C51" s="267"/>
      <c r="D51" s="268"/>
      <c r="E51" s="172"/>
      <c r="F51" s="167"/>
      <c r="G51" s="172"/>
      <c r="H51" s="177"/>
      <c r="I51" s="172"/>
      <c r="J51" s="167">
        <v>1</v>
      </c>
      <c r="K51" s="172">
        <v>1</v>
      </c>
      <c r="L51" s="177">
        <v>6</v>
      </c>
      <c r="M51" s="172">
        <v>1</v>
      </c>
      <c r="N51" s="167">
        <v>7</v>
      </c>
      <c r="O51" s="172"/>
      <c r="P51" s="177"/>
      <c r="Q51" s="172"/>
      <c r="R51" s="167"/>
      <c r="S51" s="31"/>
      <c r="T51" s="31"/>
    </row>
    <row r="52" spans="2:20" x14ac:dyDescent="0.2">
      <c r="B52" s="61" t="s">
        <v>79</v>
      </c>
      <c r="C52" s="267">
        <v>1</v>
      </c>
      <c r="D52" s="268"/>
      <c r="E52" s="172">
        <v>1</v>
      </c>
      <c r="F52" s="167"/>
      <c r="G52" s="172"/>
      <c r="H52" s="177"/>
      <c r="I52" s="172"/>
      <c r="J52" s="167"/>
      <c r="K52" s="172"/>
      <c r="L52" s="177"/>
      <c r="M52" s="172"/>
      <c r="N52" s="167"/>
      <c r="O52" s="172">
        <v>2</v>
      </c>
      <c r="P52" s="177">
        <v>1</v>
      </c>
      <c r="Q52" s="172">
        <v>2</v>
      </c>
      <c r="R52" s="167"/>
      <c r="S52" s="31"/>
      <c r="T52" s="31"/>
    </row>
    <row r="53" spans="2:20" x14ac:dyDescent="0.2">
      <c r="B53" s="61" t="s">
        <v>87</v>
      </c>
      <c r="C53" s="267">
        <v>1</v>
      </c>
      <c r="D53" s="268"/>
      <c r="E53" s="172">
        <v>1</v>
      </c>
      <c r="F53" s="167"/>
      <c r="G53" s="172"/>
      <c r="H53" s="177"/>
      <c r="I53" s="172"/>
      <c r="J53" s="167">
        <v>1</v>
      </c>
      <c r="K53" s="172"/>
      <c r="L53" s="177"/>
      <c r="M53" s="172"/>
      <c r="N53" s="167"/>
      <c r="O53" s="172">
        <v>3</v>
      </c>
      <c r="P53" s="177">
        <v>1</v>
      </c>
      <c r="Q53" s="172"/>
      <c r="R53" s="167"/>
      <c r="S53" s="31"/>
      <c r="T53" s="31"/>
    </row>
    <row r="54" spans="2:20" x14ac:dyDescent="0.2">
      <c r="B54" s="62" t="s">
        <v>88</v>
      </c>
      <c r="C54" s="267">
        <v>1</v>
      </c>
      <c r="D54" s="268"/>
      <c r="E54" s="172">
        <v>1</v>
      </c>
      <c r="F54" s="167"/>
      <c r="G54" s="172">
        <v>5</v>
      </c>
      <c r="H54" s="177"/>
      <c r="I54" s="172"/>
      <c r="J54" s="167"/>
      <c r="K54" s="172"/>
      <c r="L54" s="177"/>
      <c r="M54" s="172"/>
      <c r="N54" s="167"/>
      <c r="O54" s="172"/>
      <c r="P54" s="177"/>
      <c r="Q54" s="172"/>
      <c r="R54" s="167"/>
      <c r="S54" s="31"/>
      <c r="T54" s="31"/>
    </row>
    <row r="55" spans="2:20" x14ac:dyDescent="0.2">
      <c r="B55" s="62" t="s">
        <v>89</v>
      </c>
      <c r="C55" s="267">
        <v>1</v>
      </c>
      <c r="D55" s="268">
        <v>6</v>
      </c>
      <c r="E55" s="172">
        <v>1</v>
      </c>
      <c r="F55" s="167"/>
      <c r="G55" s="172"/>
      <c r="H55" s="177"/>
      <c r="I55" s="172"/>
      <c r="J55" s="167"/>
      <c r="K55" s="172"/>
      <c r="L55" s="177"/>
      <c r="M55" s="172"/>
      <c r="N55" s="167"/>
      <c r="O55" s="172"/>
      <c r="P55" s="177"/>
      <c r="Q55" s="172"/>
      <c r="R55" s="167"/>
      <c r="S55" s="31"/>
      <c r="T55" s="31"/>
    </row>
    <row r="56" spans="2:20" x14ac:dyDescent="0.2">
      <c r="B56" s="62" t="s">
        <v>90</v>
      </c>
      <c r="C56" s="267">
        <v>1</v>
      </c>
      <c r="D56" s="268"/>
      <c r="E56" s="172">
        <v>1</v>
      </c>
      <c r="F56" s="167"/>
      <c r="G56" s="172"/>
      <c r="H56" s="177"/>
      <c r="I56" s="172"/>
      <c r="J56" s="167"/>
      <c r="K56" s="172"/>
      <c r="L56" s="177"/>
      <c r="M56" s="172"/>
      <c r="N56" s="167"/>
      <c r="O56" s="172">
        <v>1</v>
      </c>
      <c r="P56" s="177">
        <v>2</v>
      </c>
      <c r="Q56" s="172"/>
      <c r="R56" s="167"/>
      <c r="S56" s="31"/>
      <c r="T56" s="31"/>
    </row>
    <row r="57" spans="2:20" x14ac:dyDescent="0.2">
      <c r="B57" s="62" t="s">
        <v>95</v>
      </c>
      <c r="C57" s="267">
        <v>5</v>
      </c>
      <c r="D57" s="268"/>
      <c r="E57" s="172">
        <v>3</v>
      </c>
      <c r="F57" s="167"/>
      <c r="G57" s="172"/>
      <c r="H57" s="177"/>
      <c r="I57" s="172"/>
      <c r="J57" s="167"/>
      <c r="K57" s="172"/>
      <c r="L57" s="177"/>
      <c r="M57" s="172"/>
      <c r="N57" s="167"/>
      <c r="O57" s="172"/>
      <c r="P57" s="177"/>
      <c r="Q57" s="172"/>
      <c r="R57" s="167"/>
      <c r="S57" s="31"/>
      <c r="T57" s="31"/>
    </row>
    <row r="58" spans="2:20" ht="13.5" thickBot="1" x14ac:dyDescent="0.25">
      <c r="B58" s="11" t="s">
        <v>86</v>
      </c>
      <c r="C58" s="269">
        <v>1</v>
      </c>
      <c r="D58" s="270">
        <v>4</v>
      </c>
      <c r="E58" s="104">
        <v>3</v>
      </c>
      <c r="F58" s="168">
        <v>4</v>
      </c>
      <c r="G58" s="104">
        <v>2</v>
      </c>
      <c r="H58" s="118">
        <v>1</v>
      </c>
      <c r="I58" s="104">
        <v>7</v>
      </c>
      <c r="J58" s="168">
        <v>1</v>
      </c>
      <c r="K58" s="104"/>
      <c r="L58" s="118"/>
      <c r="M58" s="104"/>
      <c r="N58" s="168"/>
      <c r="O58" s="104"/>
      <c r="P58" s="118"/>
      <c r="Q58" s="104"/>
      <c r="R58" s="168"/>
      <c r="S58" s="31"/>
      <c r="T58" s="31"/>
    </row>
  </sheetData>
  <sheetProtection password="EA4F" sheet="1" objects="1" scenarios="1"/>
  <mergeCells count="90">
    <mergeCell ref="G11:J11"/>
    <mergeCell ref="E20:F20"/>
    <mergeCell ref="E21:F21"/>
    <mergeCell ref="E22:F22"/>
    <mergeCell ref="E23:F23"/>
    <mergeCell ref="G20:H20"/>
    <mergeCell ref="G21:H21"/>
    <mergeCell ref="G22:H22"/>
    <mergeCell ref="G23:H23"/>
    <mergeCell ref="C11:F11"/>
    <mergeCell ref="E13:F13"/>
    <mergeCell ref="C15:D15"/>
    <mergeCell ref="E15:F15"/>
    <mergeCell ref="G15:H15"/>
    <mergeCell ref="I15:J15"/>
    <mergeCell ref="E17:F17"/>
    <mergeCell ref="Q14:R14"/>
    <mergeCell ref="E29:F29"/>
    <mergeCell ref="I29:J29"/>
    <mergeCell ref="M29:N29"/>
    <mergeCell ref="C18:D18"/>
    <mergeCell ref="E18:F18"/>
    <mergeCell ref="G18:H18"/>
    <mergeCell ref="I18:J18"/>
    <mergeCell ref="K18:L18"/>
    <mergeCell ref="B22:D22"/>
    <mergeCell ref="K29:L29"/>
    <mergeCell ref="C29:D29"/>
    <mergeCell ref="C16:D16"/>
    <mergeCell ref="E16:F16"/>
    <mergeCell ref="C14:D14"/>
    <mergeCell ref="E14:F14"/>
    <mergeCell ref="Q15:R15"/>
    <mergeCell ref="M15:N15"/>
    <mergeCell ref="M16:N16"/>
    <mergeCell ref="O16:P16"/>
    <mergeCell ref="Q16:R16"/>
    <mergeCell ref="O15:P15"/>
    <mergeCell ref="Q29:R29"/>
    <mergeCell ref="M18:N18"/>
    <mergeCell ref="O18:P18"/>
    <mergeCell ref="Q18:R18"/>
    <mergeCell ref="O29:P29"/>
    <mergeCell ref="G16:H16"/>
    <mergeCell ref="I16:J16"/>
    <mergeCell ref="K13:L13"/>
    <mergeCell ref="I14:J14"/>
    <mergeCell ref="K16:L16"/>
    <mergeCell ref="K15:L15"/>
    <mergeCell ref="K14:L14"/>
    <mergeCell ref="G13:H13"/>
    <mergeCell ref="G14:H14"/>
    <mergeCell ref="I20:J20"/>
    <mergeCell ref="I21:J21"/>
    <mergeCell ref="I22:J22"/>
    <mergeCell ref="Q17:R17"/>
    <mergeCell ref="I23:J23"/>
    <mergeCell ref="K17:L17"/>
    <mergeCell ref="O14:P14"/>
    <mergeCell ref="Q13:R13"/>
    <mergeCell ref="O13:P13"/>
    <mergeCell ref="M12:N12"/>
    <mergeCell ref="A8:D8"/>
    <mergeCell ref="C12:D12"/>
    <mergeCell ref="E12:F12"/>
    <mergeCell ref="K11:N11"/>
    <mergeCell ref="G12:H12"/>
    <mergeCell ref="I12:J12"/>
    <mergeCell ref="K12:L12"/>
    <mergeCell ref="I13:J13"/>
    <mergeCell ref="O11:R11"/>
    <mergeCell ref="O12:P12"/>
    <mergeCell ref="M14:N14"/>
    <mergeCell ref="Q12:R12"/>
    <mergeCell ref="C13:D13"/>
    <mergeCell ref="O17:P17"/>
    <mergeCell ref="G29:H29"/>
    <mergeCell ref="G17:H17"/>
    <mergeCell ref="I17:J17"/>
    <mergeCell ref="B23:D23"/>
    <mergeCell ref="B20:D20"/>
    <mergeCell ref="C27:R27"/>
    <mergeCell ref="C28:F28"/>
    <mergeCell ref="G28:J28"/>
    <mergeCell ref="K28:N28"/>
    <mergeCell ref="O28:R28"/>
    <mergeCell ref="B21:D21"/>
    <mergeCell ref="M17:N17"/>
    <mergeCell ref="C17:D17"/>
    <mergeCell ref="M13:N13"/>
  </mergeCells>
  <phoneticPr fontId="0" type="noConversion"/>
  <printOptions horizontalCentered="1"/>
  <pageMargins left="0.35433070866141736" right="0.31496062992125984" top="0.27559055118110237" bottom="0.27559055118110237" header="0" footer="0"/>
  <pageSetup paperSize="5" scale="59" orientation="landscape" r:id="rId1"/>
  <headerFooter alignWithMargins="0"/>
  <ignoredErrors>
    <ignoredError sqref="F17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43"/>
  <sheetViews>
    <sheetView zoomScale="80" zoomScaleNormal="80" zoomScaleSheetLayoutView="80" workbookViewId="0">
      <selection activeCell="B12" sqref="B12:B13"/>
    </sheetView>
  </sheetViews>
  <sheetFormatPr baseColWidth="10" defaultRowHeight="12.75" x14ac:dyDescent="0.2"/>
  <cols>
    <col min="1" max="1" width="4.42578125" style="16" customWidth="1"/>
    <col min="2" max="2" width="30.28515625" style="16" customWidth="1"/>
    <col min="3" max="3" width="18" style="16" customWidth="1"/>
    <col min="4" max="4" width="17.42578125" style="16" customWidth="1"/>
    <col min="5" max="5" width="20.42578125" style="16" customWidth="1"/>
    <col min="6" max="8" width="15.5703125" style="16" customWidth="1"/>
    <col min="9" max="9" width="4.5703125" style="16" customWidth="1"/>
    <col min="10" max="16384" width="11.42578125" style="16"/>
  </cols>
  <sheetData>
    <row r="8" spans="1:8" ht="15" x14ac:dyDescent="0.25">
      <c r="A8" s="15" t="s">
        <v>81</v>
      </c>
    </row>
    <row r="10" spans="1:8" x14ac:dyDescent="0.2">
      <c r="A10" s="12" t="s">
        <v>111</v>
      </c>
    </row>
    <row r="11" spans="1:8" ht="13.5" thickBot="1" x14ac:dyDescent="0.25"/>
    <row r="12" spans="1:8" ht="13.5" thickBot="1" x14ac:dyDescent="0.25">
      <c r="B12" s="446" t="s">
        <v>50</v>
      </c>
      <c r="C12" s="278" t="s">
        <v>51</v>
      </c>
      <c r="D12" s="279"/>
      <c r="E12" s="279"/>
      <c r="F12" s="279"/>
      <c r="G12" s="279"/>
      <c r="H12" s="280"/>
    </row>
    <row r="13" spans="1:8" s="13" customFormat="1" ht="22.5" customHeight="1" thickBot="1" x14ac:dyDescent="0.25">
      <c r="B13" s="447"/>
      <c r="C13" s="204" t="s">
        <v>94</v>
      </c>
      <c r="D13" s="205" t="s">
        <v>96</v>
      </c>
      <c r="E13" s="206" t="s">
        <v>101</v>
      </c>
      <c r="F13" s="205" t="s">
        <v>102</v>
      </c>
      <c r="G13" s="206" t="s">
        <v>99</v>
      </c>
      <c r="H13" s="205" t="s">
        <v>100</v>
      </c>
    </row>
    <row r="14" spans="1:8" s="13" customFormat="1" ht="13.5" thickBot="1" x14ac:dyDescent="0.25">
      <c r="B14" s="450" t="s">
        <v>44</v>
      </c>
      <c r="C14" s="451"/>
      <c r="D14" s="451"/>
      <c r="E14" s="451"/>
      <c r="F14" s="451"/>
      <c r="G14" s="451"/>
      <c r="H14" s="452"/>
    </row>
    <row r="15" spans="1:8" s="13" customFormat="1" x14ac:dyDescent="0.2">
      <c r="B15" s="448" t="s">
        <v>47</v>
      </c>
      <c r="C15" s="444">
        <f>C16+D16</f>
        <v>8638</v>
      </c>
      <c r="D15" s="445"/>
      <c r="E15" s="444">
        <f>E16+F16</f>
        <v>15469</v>
      </c>
      <c r="F15" s="445"/>
      <c r="G15" s="444">
        <f>G16+H16</f>
        <v>14434</v>
      </c>
      <c r="H15" s="445"/>
    </row>
    <row r="16" spans="1:8" s="13" customFormat="1" x14ac:dyDescent="0.2">
      <c r="B16" s="449"/>
      <c r="C16" s="90">
        <f>SUM(C17:C18)</f>
        <v>2600</v>
      </c>
      <c r="D16" s="65">
        <f>SUM(D17:D18)</f>
        <v>6038</v>
      </c>
      <c r="E16" s="90">
        <f>SUM(E17:E18)</f>
        <v>6727</v>
      </c>
      <c r="F16" s="65">
        <f t="shared" ref="F16:H16" si="0">SUM(F17:F18)</f>
        <v>8742</v>
      </c>
      <c r="G16" s="90">
        <f t="shared" ref="G16" si="1">SUM(G17:G18)</f>
        <v>7447</v>
      </c>
      <c r="H16" s="65">
        <f t="shared" si="0"/>
        <v>6987</v>
      </c>
    </row>
    <row r="17" spans="1:8" s="13" customFormat="1" ht="15" customHeight="1" x14ac:dyDescent="0.2">
      <c r="B17" s="67" t="s">
        <v>45</v>
      </c>
      <c r="C17" s="105">
        <v>1484</v>
      </c>
      <c r="D17" s="14">
        <v>4456</v>
      </c>
      <c r="E17" s="191">
        <v>4872</v>
      </c>
      <c r="F17" s="14">
        <v>4252</v>
      </c>
      <c r="G17" s="191">
        <v>2969</v>
      </c>
      <c r="H17" s="14">
        <v>5509</v>
      </c>
    </row>
    <row r="18" spans="1:8" s="13" customFormat="1" ht="15" customHeight="1" thickBot="1" x14ac:dyDescent="0.25">
      <c r="B18" s="68" t="s">
        <v>46</v>
      </c>
      <c r="C18" s="91">
        <v>1116</v>
      </c>
      <c r="D18" s="66">
        <v>1582</v>
      </c>
      <c r="E18" s="95">
        <v>1855</v>
      </c>
      <c r="F18" s="66">
        <v>4490</v>
      </c>
      <c r="G18" s="95">
        <v>4478</v>
      </c>
      <c r="H18" s="66">
        <v>1478</v>
      </c>
    </row>
    <row r="19" spans="1:8" s="13" customFormat="1" ht="15" customHeight="1" thickBot="1" x14ac:dyDescent="0.25">
      <c r="B19" s="450" t="s">
        <v>48</v>
      </c>
      <c r="C19" s="451"/>
      <c r="D19" s="451"/>
      <c r="E19" s="451"/>
      <c r="F19" s="451"/>
      <c r="G19" s="451"/>
      <c r="H19" s="452"/>
    </row>
    <row r="20" spans="1:8" s="13" customFormat="1" ht="15" customHeight="1" x14ac:dyDescent="0.2">
      <c r="B20" s="461" t="s">
        <v>49</v>
      </c>
      <c r="C20" s="454">
        <f>C21+D21</f>
        <v>152</v>
      </c>
      <c r="D20" s="454"/>
      <c r="E20" s="459">
        <f>E21+F21</f>
        <v>319</v>
      </c>
      <c r="F20" s="460"/>
      <c r="G20" s="459">
        <f>G21+H21</f>
        <v>5066</v>
      </c>
      <c r="H20" s="460"/>
    </row>
    <row r="21" spans="1:8" s="13" customFormat="1" ht="15" customHeight="1" x14ac:dyDescent="0.2">
      <c r="B21" s="462"/>
      <c r="C21" s="93">
        <f>SUM(C22:C23)</f>
        <v>47</v>
      </c>
      <c r="D21" s="77">
        <f>SUM(D22:D23)</f>
        <v>105</v>
      </c>
      <c r="E21" s="90">
        <f t="shared" ref="E21:F21" si="2">SUM(E22:E23)</f>
        <v>141</v>
      </c>
      <c r="F21" s="65">
        <f t="shared" si="2"/>
        <v>178</v>
      </c>
      <c r="G21" s="90">
        <f t="shared" ref="G21" si="3">SUM(G22:G23)</f>
        <v>196</v>
      </c>
      <c r="H21" s="65">
        <f t="shared" ref="H21" si="4">SUM(H22:H23)</f>
        <v>4870</v>
      </c>
    </row>
    <row r="22" spans="1:8" s="13" customFormat="1" ht="15" customHeight="1" x14ac:dyDescent="0.2">
      <c r="B22" s="110" t="s">
        <v>45</v>
      </c>
      <c r="C22" s="80">
        <v>32</v>
      </c>
      <c r="D22" s="103">
        <v>83</v>
      </c>
      <c r="E22" s="257">
        <v>100</v>
      </c>
      <c r="F22" s="14">
        <v>140</v>
      </c>
      <c r="G22" s="257">
        <v>72</v>
      </c>
      <c r="H22" s="14">
        <v>4251</v>
      </c>
    </row>
    <row r="23" spans="1:8" s="13" customFormat="1" ht="15" customHeight="1" thickBot="1" x14ac:dyDescent="0.25">
      <c r="B23" s="111" t="s">
        <v>46</v>
      </c>
      <c r="C23" s="92">
        <v>15</v>
      </c>
      <c r="D23" s="256">
        <v>22</v>
      </c>
      <c r="E23" s="95">
        <v>41</v>
      </c>
      <c r="F23" s="66">
        <v>38</v>
      </c>
      <c r="G23" s="95">
        <v>124</v>
      </c>
      <c r="H23" s="66">
        <v>619</v>
      </c>
    </row>
    <row r="25" spans="1:8" x14ac:dyDescent="0.2">
      <c r="A25" s="12" t="s">
        <v>112</v>
      </c>
    </row>
    <row r="26" spans="1:8" ht="13.5" thickBot="1" x14ac:dyDescent="0.25"/>
    <row r="27" spans="1:8" s="13" customFormat="1" ht="29.25" customHeight="1" thickBot="1" x14ac:dyDescent="0.25">
      <c r="B27" s="207" t="s">
        <v>52</v>
      </c>
      <c r="C27" s="457" t="s">
        <v>53</v>
      </c>
      <c r="D27" s="458"/>
      <c r="E27" s="446" t="s">
        <v>54</v>
      </c>
      <c r="F27" s="463"/>
      <c r="G27" s="446" t="s">
        <v>55</v>
      </c>
      <c r="H27" s="463"/>
    </row>
    <row r="28" spans="1:8" s="13" customFormat="1" ht="50.1" customHeight="1" x14ac:dyDescent="0.2">
      <c r="B28" s="271" t="s">
        <v>119</v>
      </c>
      <c r="C28" s="455" t="s">
        <v>120</v>
      </c>
      <c r="D28" s="456"/>
      <c r="E28" s="464" t="s">
        <v>121</v>
      </c>
      <c r="F28" s="464"/>
      <c r="G28" s="464" t="s">
        <v>122</v>
      </c>
      <c r="H28" s="465"/>
    </row>
    <row r="29" spans="1:8" s="13" customFormat="1" ht="50.1" customHeight="1" x14ac:dyDescent="0.2">
      <c r="B29" s="272" t="s">
        <v>123</v>
      </c>
      <c r="C29" s="453" t="s">
        <v>124</v>
      </c>
      <c r="D29" s="453"/>
      <c r="E29" s="453" t="s">
        <v>125</v>
      </c>
      <c r="F29" s="453"/>
      <c r="G29" s="453" t="s">
        <v>126</v>
      </c>
      <c r="H29" s="466"/>
    </row>
    <row r="30" spans="1:8" s="13" customFormat="1" ht="50.1" customHeight="1" x14ac:dyDescent="0.2">
      <c r="B30" s="195" t="s">
        <v>127</v>
      </c>
      <c r="C30" s="453" t="s">
        <v>128</v>
      </c>
      <c r="D30" s="453"/>
      <c r="E30" s="453" t="s">
        <v>129</v>
      </c>
      <c r="F30" s="453"/>
      <c r="G30" s="453" t="s">
        <v>130</v>
      </c>
      <c r="H30" s="466"/>
    </row>
    <row r="31" spans="1:8" s="13" customFormat="1" ht="50.1" customHeight="1" x14ac:dyDescent="0.2">
      <c r="B31" s="272" t="s">
        <v>131</v>
      </c>
      <c r="C31" s="453" t="s">
        <v>132</v>
      </c>
      <c r="D31" s="453"/>
      <c r="E31" s="453" t="s">
        <v>129</v>
      </c>
      <c r="F31" s="453"/>
      <c r="G31" s="453" t="s">
        <v>133</v>
      </c>
      <c r="H31" s="466"/>
    </row>
    <row r="32" spans="1:8" s="13" customFormat="1" ht="50.1" customHeight="1" x14ac:dyDescent="0.2">
      <c r="B32" s="195" t="s">
        <v>134</v>
      </c>
      <c r="C32" s="438" t="s">
        <v>128</v>
      </c>
      <c r="D32" s="439"/>
      <c r="E32" s="453" t="s">
        <v>135</v>
      </c>
      <c r="F32" s="453"/>
      <c r="G32" s="453" t="s">
        <v>136</v>
      </c>
      <c r="H32" s="466"/>
    </row>
    <row r="33" spans="2:8" s="13" customFormat="1" ht="50.1" customHeight="1" x14ac:dyDescent="0.2">
      <c r="B33" s="195" t="s">
        <v>137</v>
      </c>
      <c r="C33" s="438" t="s">
        <v>128</v>
      </c>
      <c r="D33" s="439"/>
      <c r="E33" s="453" t="s">
        <v>138</v>
      </c>
      <c r="F33" s="453"/>
      <c r="G33" s="453" t="s">
        <v>139</v>
      </c>
      <c r="H33" s="466"/>
    </row>
    <row r="34" spans="2:8" s="13" customFormat="1" ht="50.1" customHeight="1" x14ac:dyDescent="0.2">
      <c r="B34" s="195" t="s">
        <v>142</v>
      </c>
      <c r="C34" s="438" t="s">
        <v>143</v>
      </c>
      <c r="D34" s="439"/>
      <c r="E34" s="443">
        <v>42522</v>
      </c>
      <c r="F34" s="439"/>
      <c r="G34" s="438" t="s">
        <v>146</v>
      </c>
      <c r="H34" s="440"/>
    </row>
    <row r="35" spans="2:8" s="13" customFormat="1" ht="50.1" customHeight="1" x14ac:dyDescent="0.2">
      <c r="B35" s="195" t="s">
        <v>144</v>
      </c>
      <c r="C35" s="438" t="s">
        <v>143</v>
      </c>
      <c r="D35" s="439"/>
      <c r="E35" s="443">
        <v>42522</v>
      </c>
      <c r="F35" s="439"/>
      <c r="G35" s="438" t="s">
        <v>145</v>
      </c>
      <c r="H35" s="440"/>
    </row>
    <row r="36" spans="2:8" ht="50.1" customHeight="1" x14ac:dyDescent="0.2">
      <c r="B36" s="195" t="s">
        <v>161</v>
      </c>
      <c r="C36" s="453" t="s">
        <v>162</v>
      </c>
      <c r="D36" s="453"/>
      <c r="E36" s="453" t="s">
        <v>163</v>
      </c>
      <c r="F36" s="453"/>
      <c r="G36" s="453" t="s">
        <v>164</v>
      </c>
      <c r="H36" s="466"/>
    </row>
    <row r="37" spans="2:8" ht="50.1" customHeight="1" x14ac:dyDescent="0.2">
      <c r="B37" s="195" t="s">
        <v>165</v>
      </c>
      <c r="C37" s="453" t="s">
        <v>166</v>
      </c>
      <c r="D37" s="453"/>
      <c r="E37" s="453" t="s">
        <v>163</v>
      </c>
      <c r="F37" s="453"/>
      <c r="G37" s="453" t="s">
        <v>167</v>
      </c>
      <c r="H37" s="466"/>
    </row>
    <row r="38" spans="2:8" ht="50.1" customHeight="1" x14ac:dyDescent="0.2">
      <c r="B38" s="107" t="s">
        <v>168</v>
      </c>
      <c r="C38" s="438" t="s">
        <v>169</v>
      </c>
      <c r="D38" s="439"/>
      <c r="E38" s="438" t="s">
        <v>170</v>
      </c>
      <c r="F38" s="439"/>
      <c r="G38" s="438" t="s">
        <v>171</v>
      </c>
      <c r="H38" s="440"/>
    </row>
    <row r="39" spans="2:8" ht="32.25" customHeight="1" x14ac:dyDescent="0.2">
      <c r="B39" s="107" t="s">
        <v>172</v>
      </c>
      <c r="C39" s="438" t="s">
        <v>173</v>
      </c>
      <c r="D39" s="439"/>
      <c r="E39" s="438" t="s">
        <v>163</v>
      </c>
      <c r="F39" s="439"/>
      <c r="G39" s="438" t="s">
        <v>174</v>
      </c>
      <c r="H39" s="440"/>
    </row>
    <row r="40" spans="2:8" ht="30" customHeight="1" x14ac:dyDescent="0.2">
      <c r="B40" s="107" t="s">
        <v>175</v>
      </c>
      <c r="C40" s="441" t="s">
        <v>176</v>
      </c>
      <c r="D40" s="441"/>
      <c r="E40" s="441" t="s">
        <v>163</v>
      </c>
      <c r="F40" s="441"/>
      <c r="G40" s="441" t="s">
        <v>177</v>
      </c>
      <c r="H40" s="442"/>
    </row>
    <row r="41" spans="2:8" ht="25.5" x14ac:dyDescent="0.2">
      <c r="B41" s="195" t="s">
        <v>180</v>
      </c>
      <c r="C41" s="438" t="s">
        <v>181</v>
      </c>
      <c r="D41" s="439"/>
      <c r="E41" s="443">
        <v>42675</v>
      </c>
      <c r="F41" s="439"/>
      <c r="G41" s="192" t="s">
        <v>182</v>
      </c>
      <c r="H41" s="193"/>
    </row>
    <row r="42" spans="2:8" ht="30" customHeight="1" x14ac:dyDescent="0.2">
      <c r="B42" s="195" t="s">
        <v>178</v>
      </c>
      <c r="C42" s="438" t="s">
        <v>143</v>
      </c>
      <c r="D42" s="439"/>
      <c r="E42" s="443">
        <v>42675</v>
      </c>
      <c r="F42" s="439"/>
      <c r="G42" s="438" t="s">
        <v>146</v>
      </c>
      <c r="H42" s="440"/>
    </row>
    <row r="43" spans="2:8" ht="39" thickBot="1" x14ac:dyDescent="0.25">
      <c r="B43" s="81" t="s">
        <v>179</v>
      </c>
      <c r="C43" s="434" t="s">
        <v>143</v>
      </c>
      <c r="D43" s="435"/>
      <c r="E43" s="436">
        <v>42675</v>
      </c>
      <c r="F43" s="435"/>
      <c r="G43" s="434" t="s">
        <v>145</v>
      </c>
      <c r="H43" s="437"/>
    </row>
  </sheetData>
  <sheetProtection password="EA4F" sheet="1" objects="1" scenarios="1"/>
  <mergeCells count="62">
    <mergeCell ref="G38:H38"/>
    <mergeCell ref="G32:H32"/>
    <mergeCell ref="G33:H33"/>
    <mergeCell ref="G34:H34"/>
    <mergeCell ref="G35:H35"/>
    <mergeCell ref="G36:H36"/>
    <mergeCell ref="G28:H28"/>
    <mergeCell ref="G29:H29"/>
    <mergeCell ref="G30:H30"/>
    <mergeCell ref="G31:H31"/>
    <mergeCell ref="G37:H37"/>
    <mergeCell ref="E28:F28"/>
    <mergeCell ref="E29:F29"/>
    <mergeCell ref="E30:F30"/>
    <mergeCell ref="E31:F31"/>
    <mergeCell ref="E27:F27"/>
    <mergeCell ref="G20:H20"/>
    <mergeCell ref="B19:H19"/>
    <mergeCell ref="E20:F20"/>
    <mergeCell ref="B20:B21"/>
    <mergeCell ref="G27:H27"/>
    <mergeCell ref="C37:D37"/>
    <mergeCell ref="C38:D38"/>
    <mergeCell ref="C34:D34"/>
    <mergeCell ref="C33:D33"/>
    <mergeCell ref="E32:F32"/>
    <mergeCell ref="C35:D35"/>
    <mergeCell ref="C36:D36"/>
    <mergeCell ref="E36:F36"/>
    <mergeCell ref="C32:D32"/>
    <mergeCell ref="E33:F33"/>
    <mergeCell ref="E34:F34"/>
    <mergeCell ref="E35:F35"/>
    <mergeCell ref="E37:F37"/>
    <mergeCell ref="E38:F38"/>
    <mergeCell ref="C30:D30"/>
    <mergeCell ref="C31:D31"/>
    <mergeCell ref="C15:D15"/>
    <mergeCell ref="C20:D20"/>
    <mergeCell ref="C29:D29"/>
    <mergeCell ref="C28:D28"/>
    <mergeCell ref="C27:D27"/>
    <mergeCell ref="C12:H12"/>
    <mergeCell ref="E15:F15"/>
    <mergeCell ref="B12:B13"/>
    <mergeCell ref="B15:B16"/>
    <mergeCell ref="B14:H14"/>
    <mergeCell ref="G15:H15"/>
    <mergeCell ref="C43:D43"/>
    <mergeCell ref="E43:F43"/>
    <mergeCell ref="G43:H43"/>
    <mergeCell ref="C39:D39"/>
    <mergeCell ref="E39:F39"/>
    <mergeCell ref="G39:H39"/>
    <mergeCell ref="C40:D40"/>
    <mergeCell ref="E40:F40"/>
    <mergeCell ref="G40:H40"/>
    <mergeCell ref="C41:D41"/>
    <mergeCell ref="E41:F41"/>
    <mergeCell ref="C42:D42"/>
    <mergeCell ref="E42:F42"/>
    <mergeCell ref="G42:H42"/>
  </mergeCells>
  <pageMargins left="0.7" right="0.7" top="0.75" bottom="0.75" header="0.3" footer="0.3"/>
  <pageSetup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41"/>
  <sheetViews>
    <sheetView zoomScale="90" zoomScaleNormal="90" zoomScaleSheetLayoutView="100" workbookViewId="0">
      <selection activeCell="B12" sqref="B12"/>
    </sheetView>
  </sheetViews>
  <sheetFormatPr baseColWidth="10" defaultRowHeight="12.75" x14ac:dyDescent="0.2"/>
  <cols>
    <col min="1" max="1" width="3.42578125" style="16" customWidth="1"/>
    <col min="2" max="2" width="15.5703125" style="16" customWidth="1"/>
    <col min="3" max="3" width="21.28515625" style="16" customWidth="1"/>
    <col min="4" max="4" width="20.85546875" style="16" customWidth="1"/>
    <col min="5" max="5" width="11.42578125" style="16"/>
    <col min="6" max="6" width="16.140625" style="16" customWidth="1"/>
    <col min="7" max="7" width="12.7109375" style="16" customWidth="1"/>
    <col min="8" max="9" width="5" style="16" customWidth="1"/>
    <col min="10" max="10" width="2.140625" style="16" customWidth="1"/>
    <col min="11" max="16384" width="11.42578125" style="16"/>
  </cols>
  <sheetData>
    <row r="8" spans="1:4" ht="15" x14ac:dyDescent="0.25">
      <c r="A8" s="15" t="s">
        <v>81</v>
      </c>
    </row>
    <row r="10" spans="1:4" x14ac:dyDescent="0.2">
      <c r="A10" s="12" t="s">
        <v>113</v>
      </c>
    </row>
    <row r="11" spans="1:4" ht="13.5" thickBot="1" x14ac:dyDescent="0.25"/>
    <row r="12" spans="1:4" ht="15" customHeight="1" thickBot="1" x14ac:dyDescent="0.25">
      <c r="B12" s="200" t="s">
        <v>57</v>
      </c>
      <c r="C12" s="201" t="s">
        <v>56</v>
      </c>
      <c r="D12" s="197" t="s">
        <v>97</v>
      </c>
    </row>
    <row r="13" spans="1:4" ht="15" customHeight="1" x14ac:dyDescent="0.2">
      <c r="B13" s="198">
        <v>2014</v>
      </c>
      <c r="C13" s="181">
        <v>8</v>
      </c>
      <c r="D13" s="173"/>
    </row>
    <row r="14" spans="1:4" ht="15" customHeight="1" x14ac:dyDescent="0.2">
      <c r="B14" s="198">
        <v>2015</v>
      </c>
      <c r="C14" s="181">
        <v>19</v>
      </c>
      <c r="D14" s="140">
        <v>7082</v>
      </c>
    </row>
    <row r="15" spans="1:4" ht="15" customHeight="1" thickBot="1" x14ac:dyDescent="0.25">
      <c r="B15" s="199">
        <v>2016</v>
      </c>
      <c r="C15" s="100">
        <v>23</v>
      </c>
      <c r="D15" s="97">
        <f>SUM(G20:G41)</f>
        <v>6191</v>
      </c>
    </row>
    <row r="17" spans="1:12" x14ac:dyDescent="0.2">
      <c r="A17" s="12" t="s">
        <v>114</v>
      </c>
    </row>
    <row r="18" spans="1:12" ht="13.5" thickBot="1" x14ac:dyDescent="0.25"/>
    <row r="19" spans="1:12" s="13" customFormat="1" ht="24.75" thickBot="1" x14ac:dyDescent="0.25">
      <c r="B19" s="483" t="s">
        <v>58</v>
      </c>
      <c r="C19" s="484"/>
      <c r="D19" s="482" t="s">
        <v>59</v>
      </c>
      <c r="E19" s="482"/>
      <c r="F19" s="202" t="s">
        <v>60</v>
      </c>
      <c r="G19" s="203" t="s">
        <v>97</v>
      </c>
    </row>
    <row r="20" spans="1:12" s="13" customFormat="1" ht="39.950000000000003" customHeight="1" x14ac:dyDescent="0.2">
      <c r="B20" s="485" t="s">
        <v>115</v>
      </c>
      <c r="C20" s="486"/>
      <c r="D20" s="487" t="s">
        <v>147</v>
      </c>
      <c r="E20" s="488"/>
      <c r="F20" s="138" t="s">
        <v>5</v>
      </c>
      <c r="G20" s="96">
        <v>1400</v>
      </c>
    </row>
    <row r="21" spans="1:12" s="13" customFormat="1" ht="39.950000000000003" customHeight="1" x14ac:dyDescent="0.2">
      <c r="B21" s="474" t="s">
        <v>116</v>
      </c>
      <c r="C21" s="475"/>
      <c r="D21" s="453" t="s">
        <v>148</v>
      </c>
      <c r="E21" s="453"/>
      <c r="F21" s="194" t="s">
        <v>5</v>
      </c>
      <c r="G21" s="98">
        <v>245</v>
      </c>
    </row>
    <row r="22" spans="1:12" s="13" customFormat="1" ht="39.950000000000003" customHeight="1" x14ac:dyDescent="0.2">
      <c r="B22" s="474" t="s">
        <v>117</v>
      </c>
      <c r="C22" s="475"/>
      <c r="D22" s="453" t="s">
        <v>148</v>
      </c>
      <c r="E22" s="453"/>
      <c r="F22" s="194" t="s">
        <v>5</v>
      </c>
      <c r="G22" s="98">
        <v>150</v>
      </c>
    </row>
    <row r="23" spans="1:12" s="13" customFormat="1" ht="39.950000000000003" customHeight="1" x14ac:dyDescent="0.2">
      <c r="B23" s="474" t="s">
        <v>197</v>
      </c>
      <c r="C23" s="475"/>
      <c r="D23" s="453" t="s">
        <v>196</v>
      </c>
      <c r="E23" s="453"/>
      <c r="F23" s="194" t="s">
        <v>5</v>
      </c>
      <c r="G23" s="98">
        <v>81</v>
      </c>
    </row>
    <row r="24" spans="1:12" s="13" customFormat="1" ht="39.950000000000003" customHeight="1" x14ac:dyDescent="0.2">
      <c r="B24" s="476" t="s">
        <v>118</v>
      </c>
      <c r="C24" s="477"/>
      <c r="D24" s="441" t="s">
        <v>149</v>
      </c>
      <c r="E24" s="441"/>
      <c r="F24" s="139" t="s">
        <v>5</v>
      </c>
      <c r="G24" s="140">
        <v>118</v>
      </c>
    </row>
    <row r="25" spans="1:12" s="13" customFormat="1" ht="39.950000000000003" customHeight="1" x14ac:dyDescent="0.2">
      <c r="B25" s="478" t="s">
        <v>150</v>
      </c>
      <c r="C25" s="438"/>
      <c r="D25" s="315" t="s">
        <v>140</v>
      </c>
      <c r="E25" s="315"/>
      <c r="F25" s="194" t="s">
        <v>5</v>
      </c>
      <c r="G25" s="114"/>
    </row>
    <row r="26" spans="1:12" s="13" customFormat="1" ht="39.950000000000003" customHeight="1" x14ac:dyDescent="0.2">
      <c r="B26" s="478" t="s">
        <v>151</v>
      </c>
      <c r="C26" s="489"/>
      <c r="D26" s="315" t="s">
        <v>155</v>
      </c>
      <c r="E26" s="315"/>
      <c r="F26" s="194" t="s">
        <v>5</v>
      </c>
      <c r="G26" s="114"/>
    </row>
    <row r="27" spans="1:12" s="13" customFormat="1" ht="39.950000000000003" customHeight="1" x14ac:dyDescent="0.2">
      <c r="B27" s="478" t="s">
        <v>151</v>
      </c>
      <c r="C27" s="489"/>
      <c r="D27" s="315" t="s">
        <v>156</v>
      </c>
      <c r="E27" s="315"/>
      <c r="F27" s="141" t="s">
        <v>5</v>
      </c>
      <c r="G27" s="142"/>
    </row>
    <row r="28" spans="1:12" s="13" customFormat="1" ht="65.25" customHeight="1" x14ac:dyDescent="0.2">
      <c r="B28" s="472" t="s">
        <v>200</v>
      </c>
      <c r="C28" s="473"/>
      <c r="D28" s="479" t="s">
        <v>152</v>
      </c>
      <c r="E28" s="479"/>
      <c r="F28" s="194" t="s">
        <v>5</v>
      </c>
      <c r="G28" s="114"/>
      <c r="K28" s="467"/>
      <c r="L28" s="467"/>
    </row>
    <row r="29" spans="1:12" s="13" customFormat="1" ht="39.950000000000003" customHeight="1" x14ac:dyDescent="0.2">
      <c r="B29" s="478" t="s">
        <v>153</v>
      </c>
      <c r="C29" s="453"/>
      <c r="D29" s="453" t="s">
        <v>141</v>
      </c>
      <c r="E29" s="453"/>
      <c r="F29" s="194" t="s">
        <v>5</v>
      </c>
      <c r="G29" s="114"/>
    </row>
    <row r="30" spans="1:12" s="13" customFormat="1" ht="39.950000000000003" customHeight="1" x14ac:dyDescent="0.2">
      <c r="B30" s="474" t="s">
        <v>154</v>
      </c>
      <c r="C30" s="475"/>
      <c r="D30" s="453" t="s">
        <v>141</v>
      </c>
      <c r="E30" s="453"/>
      <c r="F30" s="194" t="s">
        <v>5</v>
      </c>
      <c r="G30" s="114"/>
    </row>
    <row r="31" spans="1:12" s="13" customFormat="1" ht="39.950000000000003" customHeight="1" x14ac:dyDescent="0.2">
      <c r="B31" s="476" t="s">
        <v>157</v>
      </c>
      <c r="C31" s="477"/>
      <c r="D31" s="453" t="s">
        <v>158</v>
      </c>
      <c r="E31" s="453"/>
      <c r="F31" s="196" t="s">
        <v>2</v>
      </c>
      <c r="G31" s="14">
        <v>1600</v>
      </c>
    </row>
    <row r="32" spans="1:12" s="13" customFormat="1" ht="39.950000000000003" customHeight="1" x14ac:dyDescent="0.2">
      <c r="B32" s="476" t="s">
        <v>159</v>
      </c>
      <c r="C32" s="477"/>
      <c r="D32" s="453" t="s">
        <v>160</v>
      </c>
      <c r="E32" s="453"/>
      <c r="F32" s="196" t="s">
        <v>4</v>
      </c>
      <c r="G32" s="166">
        <v>1395</v>
      </c>
    </row>
    <row r="33" spans="2:7" s="13" customFormat="1" ht="39.950000000000003" customHeight="1" x14ac:dyDescent="0.2">
      <c r="B33" s="474" t="s">
        <v>183</v>
      </c>
      <c r="C33" s="475"/>
      <c r="D33" s="453" t="s">
        <v>184</v>
      </c>
      <c r="E33" s="453"/>
      <c r="F33" s="194" t="s">
        <v>5</v>
      </c>
      <c r="G33" s="189"/>
    </row>
    <row r="34" spans="2:7" s="13" customFormat="1" ht="52.5" customHeight="1" x14ac:dyDescent="0.2">
      <c r="B34" s="480" t="s">
        <v>199</v>
      </c>
      <c r="C34" s="481"/>
      <c r="D34" s="438" t="s">
        <v>198</v>
      </c>
      <c r="E34" s="439"/>
      <c r="F34" s="194" t="s">
        <v>5</v>
      </c>
      <c r="G34" s="273">
        <v>333</v>
      </c>
    </row>
    <row r="35" spans="2:7" s="13" customFormat="1" ht="39.950000000000003" customHeight="1" x14ac:dyDescent="0.2">
      <c r="B35" s="468" t="s">
        <v>183</v>
      </c>
      <c r="C35" s="469"/>
      <c r="D35" s="438" t="s">
        <v>185</v>
      </c>
      <c r="E35" s="439"/>
      <c r="F35" s="194" t="s">
        <v>5</v>
      </c>
      <c r="G35" s="166"/>
    </row>
    <row r="36" spans="2:7" s="13" customFormat="1" ht="39.950000000000003" customHeight="1" x14ac:dyDescent="0.2">
      <c r="B36" s="476" t="s">
        <v>186</v>
      </c>
      <c r="C36" s="477"/>
      <c r="D36" s="453" t="s">
        <v>187</v>
      </c>
      <c r="E36" s="453"/>
      <c r="F36" s="194" t="s">
        <v>5</v>
      </c>
      <c r="G36" s="14">
        <v>145</v>
      </c>
    </row>
    <row r="37" spans="2:7" s="13" customFormat="1" ht="39.950000000000003" customHeight="1" x14ac:dyDescent="0.2">
      <c r="B37" s="474" t="s">
        <v>188</v>
      </c>
      <c r="C37" s="475"/>
      <c r="D37" s="453" t="s">
        <v>189</v>
      </c>
      <c r="E37" s="453"/>
      <c r="F37" s="194" t="s">
        <v>5</v>
      </c>
      <c r="G37" s="14">
        <v>480</v>
      </c>
    </row>
    <row r="38" spans="2:7" s="13" customFormat="1" ht="39.950000000000003" customHeight="1" x14ac:dyDescent="0.2">
      <c r="B38" s="480" t="s">
        <v>190</v>
      </c>
      <c r="C38" s="481"/>
      <c r="D38" s="438" t="s">
        <v>191</v>
      </c>
      <c r="E38" s="439"/>
      <c r="F38" s="194" t="s">
        <v>5</v>
      </c>
      <c r="G38" s="273"/>
    </row>
    <row r="39" spans="2:7" ht="76.5" customHeight="1" x14ac:dyDescent="0.2">
      <c r="B39" s="468" t="s">
        <v>117</v>
      </c>
      <c r="C39" s="469"/>
      <c r="D39" s="438" t="s">
        <v>192</v>
      </c>
      <c r="E39" s="439"/>
      <c r="F39" s="194" t="s">
        <v>5</v>
      </c>
      <c r="G39" s="14">
        <v>79</v>
      </c>
    </row>
    <row r="40" spans="2:7" ht="21" customHeight="1" x14ac:dyDescent="0.2">
      <c r="B40" s="468" t="s">
        <v>117</v>
      </c>
      <c r="C40" s="469"/>
      <c r="D40" s="438" t="s">
        <v>193</v>
      </c>
      <c r="E40" s="439"/>
      <c r="F40" s="194" t="s">
        <v>5</v>
      </c>
      <c r="G40" s="14">
        <v>98</v>
      </c>
    </row>
    <row r="41" spans="2:7" ht="27" customHeight="1" thickBot="1" x14ac:dyDescent="0.25">
      <c r="B41" s="470" t="s">
        <v>194</v>
      </c>
      <c r="C41" s="471"/>
      <c r="D41" s="434" t="s">
        <v>195</v>
      </c>
      <c r="E41" s="435"/>
      <c r="F41" s="169" t="s">
        <v>5</v>
      </c>
      <c r="G41" s="66">
        <v>67</v>
      </c>
    </row>
  </sheetData>
  <sheetProtection password="EA4F" sheet="1" objects="1" scenarios="1"/>
  <mergeCells count="47">
    <mergeCell ref="D23:E23"/>
    <mergeCell ref="D22:E22"/>
    <mergeCell ref="D24:E24"/>
    <mergeCell ref="D27:E27"/>
    <mergeCell ref="B24:C24"/>
    <mergeCell ref="B26:C26"/>
    <mergeCell ref="D25:E25"/>
    <mergeCell ref="B25:C25"/>
    <mergeCell ref="B27:C27"/>
    <mergeCell ref="D26:E26"/>
    <mergeCell ref="B23:C23"/>
    <mergeCell ref="D19:E19"/>
    <mergeCell ref="B19:C19"/>
    <mergeCell ref="B20:C20"/>
    <mergeCell ref="B21:C21"/>
    <mergeCell ref="B22:C22"/>
    <mergeCell ref="D20:E20"/>
    <mergeCell ref="D21:E21"/>
    <mergeCell ref="D28:E28"/>
    <mergeCell ref="D37:E37"/>
    <mergeCell ref="D38:E38"/>
    <mergeCell ref="B37:C37"/>
    <mergeCell ref="D33:E33"/>
    <mergeCell ref="D34:E34"/>
    <mergeCell ref="D35:E35"/>
    <mergeCell ref="D36:E36"/>
    <mergeCell ref="B33:C33"/>
    <mergeCell ref="B34:C34"/>
    <mergeCell ref="B35:C35"/>
    <mergeCell ref="B36:C36"/>
    <mergeCell ref="B38:C38"/>
    <mergeCell ref="K28:L28"/>
    <mergeCell ref="D39:E39"/>
    <mergeCell ref="B40:C40"/>
    <mergeCell ref="D40:E40"/>
    <mergeCell ref="B41:C41"/>
    <mergeCell ref="D41:E41"/>
    <mergeCell ref="B39:C39"/>
    <mergeCell ref="B28:C28"/>
    <mergeCell ref="B30:C30"/>
    <mergeCell ref="B31:C31"/>
    <mergeCell ref="B32:C32"/>
    <mergeCell ref="D29:E29"/>
    <mergeCell ref="D30:E30"/>
    <mergeCell ref="D31:E31"/>
    <mergeCell ref="D32:E32"/>
    <mergeCell ref="B29:C29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4FC79C9D1D24AB9988BACC57A62A2" ma:contentTypeVersion="0" ma:contentTypeDescription="Crear nuevo documento." ma:contentTypeScope="" ma:versionID="80130224bb9468236078325548f56b6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F4033C8-110B-442A-B93F-4715E982F8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30EFD2-B72D-4294-AFC8-0A5A62A711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FAA05F9-7F6A-417B-9EFA-914CD3289097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Talleres por disciplina</vt:lpstr>
      <vt:lpstr>Eventos</vt:lpstr>
      <vt:lpstr>Presentaciones</vt:lpstr>
      <vt:lpstr>Museo Universitario</vt:lpstr>
      <vt:lpstr>Colaboraciones especiales</vt:lpstr>
      <vt:lpstr>'Colaboraciones especiales'!Área_de_impresión</vt:lpstr>
      <vt:lpstr>Eventos!Área_de_impresión</vt:lpstr>
      <vt:lpstr>'Museo Universitario'!Área_de_impresión</vt:lpstr>
      <vt:lpstr>Presentaciones!Área_de_impresión</vt:lpstr>
      <vt:lpstr>'Talleres por disciplina'!Área_de_impresión</vt:lpstr>
    </vt:vector>
  </TitlesOfParts>
  <Company>De La Salle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Salle</dc:creator>
  <cp:lastModifiedBy>Bk</cp:lastModifiedBy>
  <cp:lastPrinted>2010-08-03T23:37:49Z</cp:lastPrinted>
  <dcterms:created xsi:type="dcterms:W3CDTF">2005-04-21T00:29:24Z</dcterms:created>
  <dcterms:modified xsi:type="dcterms:W3CDTF">2017-02-23T21:08:12Z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0x010100C714FC79C9D1D24AB9988BACC57A62A2</vt:lpwstr>
  </property>
</Properties>
</file>