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60" windowWidth="5625" windowHeight="5580" tabRatio="880"/>
  </bookViews>
  <sheets>
    <sheet name="Proyectos Vinculados" sheetId="10" r:id="rId1"/>
    <sheet name="Fondos para Donativos" sheetId="6" r:id="rId2"/>
    <sheet name="Apoyo a Instituciones" sheetId="1" r:id="rId3"/>
    <sheet name="Siembra Sonrisas" sheetId="5" r:id="rId4"/>
    <sheet name="Proyectos Comunitarios" sheetId="7" r:id="rId5"/>
    <sheet name="Voluntariado" sheetId="8" r:id="rId6"/>
    <sheet name="Centros Comunitarios" sheetId="9" r:id="rId7"/>
  </sheets>
  <definedNames>
    <definedName name="_xlnm.Print_Area" localSheetId="2">'Apoyo a Instituciones'!$A$1:$I$59</definedName>
    <definedName name="_xlnm.Print_Area" localSheetId="6">'Centros Comunitarios'!$A$1:$U$26</definedName>
    <definedName name="_xlnm.Print_Area" localSheetId="1">'Fondos para Donativos'!$A$1:$I$49</definedName>
    <definedName name="_xlnm.Print_Area" localSheetId="4">'Proyectos Comunitarios'!$A$1:$K$44</definedName>
    <definedName name="_xlnm.Print_Area" localSheetId="0">'Proyectos Vinculados'!$A$1:$J$90</definedName>
    <definedName name="_xlnm.Print_Area" localSheetId="3">'Siembra Sonrisas'!$A$1:$K$17</definedName>
    <definedName name="_xlnm.Print_Area" localSheetId="5">Voluntariado!$A$1:$K$32</definedName>
  </definedNames>
  <calcPr calcId="145621"/>
</workbook>
</file>

<file path=xl/calcChain.xml><?xml version="1.0" encoding="utf-8"?>
<calcChain xmlns="http://schemas.openxmlformats.org/spreadsheetml/2006/main">
  <c r="T14" i="9" l="1"/>
  <c r="S14" i="9"/>
  <c r="R14" i="9"/>
  <c r="H14" i="7"/>
  <c r="J13" i="5"/>
  <c r="G13" i="5"/>
  <c r="D13" i="5"/>
  <c r="G13" i="6"/>
  <c r="G12" i="6"/>
  <c r="H40" i="6"/>
  <c r="H33" i="6"/>
  <c r="H18" i="8" l="1"/>
  <c r="H17" i="8"/>
  <c r="H16" i="8"/>
  <c r="H15" i="8"/>
  <c r="H14" i="8"/>
  <c r="D45" i="1" l="1"/>
  <c r="H47" i="6"/>
  <c r="H26" i="6" l="1"/>
  <c r="D36" i="1" l="1"/>
  <c r="D33" i="1"/>
  <c r="G33" i="6"/>
  <c r="G34" i="6" l="1"/>
  <c r="C54" i="1" l="1"/>
  <c r="C51" i="1"/>
  <c r="C45" i="1"/>
  <c r="C42" i="1"/>
  <c r="C36" i="1"/>
  <c r="C33" i="1"/>
  <c r="C27" i="1"/>
  <c r="C18" i="1"/>
  <c r="C24" i="1"/>
  <c r="C15" i="1"/>
  <c r="G16" i="7"/>
  <c r="G15" i="7"/>
  <c r="G14" i="7"/>
  <c r="G47" i="6"/>
  <c r="G40" i="6"/>
  <c r="G14" i="8" l="1"/>
  <c r="G15" i="8"/>
  <c r="G16" i="8"/>
  <c r="G17" i="8"/>
  <c r="G18" i="8"/>
  <c r="G26" i="6" l="1"/>
  <c r="G48" i="6" l="1"/>
  <c r="G41" i="6"/>
  <c r="G27" i="6"/>
  <c r="H19" i="6"/>
  <c r="H12" i="6" s="1"/>
  <c r="G20" i="6" l="1"/>
  <c r="F47" i="6"/>
  <c r="E47" i="6"/>
  <c r="E48" i="6" s="1"/>
  <c r="F40" i="6"/>
  <c r="E41" i="6" s="1"/>
  <c r="E40" i="6"/>
  <c r="F33" i="6"/>
  <c r="E33" i="6"/>
  <c r="E34" i="6" s="1"/>
  <c r="F26" i="6"/>
  <c r="E27" i="6" s="1"/>
  <c r="E26" i="6"/>
  <c r="F19" i="6"/>
  <c r="F12" i="6" s="1"/>
  <c r="E19" i="6"/>
  <c r="E20" i="6" l="1"/>
  <c r="E12" i="6"/>
  <c r="E13" i="6" s="1"/>
  <c r="C19" i="6"/>
  <c r="D47" i="6"/>
  <c r="C47" i="6"/>
  <c r="D40" i="6"/>
  <c r="C40" i="6"/>
  <c r="C41" i="6" s="1"/>
  <c r="D33" i="6"/>
  <c r="C33" i="6"/>
  <c r="D26" i="6"/>
  <c r="C26" i="6"/>
  <c r="C27" i="6" s="1"/>
  <c r="D19" i="6"/>
  <c r="D12" i="6" s="1"/>
  <c r="C12" i="6" l="1"/>
  <c r="C13" i="6" s="1"/>
  <c r="C20" i="6"/>
  <c r="C34" i="6"/>
  <c r="C48" i="6"/>
  <c r="Q14" i="9"/>
  <c r="P14" i="9"/>
  <c r="O14" i="9"/>
  <c r="C14" i="7"/>
  <c r="D16" i="7"/>
  <c r="C16" i="7"/>
  <c r="D15" i="7"/>
  <c r="C15" i="7"/>
  <c r="D14" i="7"/>
  <c r="J37" i="7" l="1"/>
  <c r="N14" i="9" l="1"/>
  <c r="M14" i="9"/>
  <c r="L14" i="9"/>
  <c r="K14" i="9"/>
  <c r="J14" i="9"/>
  <c r="I14" i="9"/>
  <c r="D37" i="7"/>
  <c r="C37" i="7"/>
  <c r="H16" i="7"/>
  <c r="H15" i="7"/>
  <c r="F14" i="9" l="1"/>
  <c r="F15" i="7"/>
  <c r="H37" i="7" l="1"/>
  <c r="H14" i="9" l="1"/>
  <c r="G14" i="9"/>
  <c r="F18" i="8"/>
  <c r="F17" i="8"/>
  <c r="F16" i="8"/>
  <c r="F15" i="8"/>
  <c r="F14" i="8"/>
  <c r="F37" i="7"/>
  <c r="F16" i="7"/>
  <c r="F14" i="7"/>
  <c r="E16" i="7" l="1"/>
  <c r="E15" i="7"/>
  <c r="E14" i="7"/>
  <c r="E14" i="9" l="1"/>
  <c r="D14" i="9"/>
  <c r="C14" i="9"/>
  <c r="E18" i="8" l="1"/>
  <c r="E17" i="8"/>
  <c r="E16" i="8"/>
  <c r="E15" i="8"/>
  <c r="E14" i="8"/>
  <c r="D18" i="8"/>
  <c r="D17" i="8"/>
  <c r="D16" i="8"/>
  <c r="D15" i="8"/>
  <c r="D14" i="8"/>
  <c r="C14" i="8"/>
  <c r="E37" i="7" l="1"/>
  <c r="C15" i="8" l="1"/>
  <c r="C16" i="8"/>
  <c r="C17" i="8"/>
  <c r="C18" i="8"/>
  <c r="G37" i="7" l="1"/>
  <c r="I37" i="7"/>
</calcChain>
</file>

<file path=xl/sharedStrings.xml><?xml version="1.0" encoding="utf-8"?>
<sst xmlns="http://schemas.openxmlformats.org/spreadsheetml/2006/main" count="639" uniqueCount="246">
  <si>
    <t xml:space="preserve">Alumnos participantes </t>
  </si>
  <si>
    <t>Alumnos</t>
  </si>
  <si>
    <t>Proyecto</t>
  </si>
  <si>
    <t>Juan Alonso de Torres</t>
  </si>
  <si>
    <t>Américas</t>
  </si>
  <si>
    <t>Total Semestral General</t>
  </si>
  <si>
    <t>Total Anual General</t>
  </si>
  <si>
    <t>Salamanca</t>
  </si>
  <si>
    <t>San Francisco del Rincón</t>
  </si>
  <si>
    <t>Campestre</t>
  </si>
  <si>
    <t>ACTIVIDADES DE SOLIDARIDAD</t>
  </si>
  <si>
    <t xml:space="preserve">Total  </t>
  </si>
  <si>
    <t>TOTAL GENERAL DE INSTITUCIONES APOYADAS</t>
  </si>
  <si>
    <t>TOTAL GENERAL</t>
  </si>
  <si>
    <t>Cantidad donada (pesos)</t>
  </si>
  <si>
    <t>Destino del apoyo</t>
  </si>
  <si>
    <t>Siembra Sonrisas  en el Mundo</t>
  </si>
  <si>
    <t>Siembra Sonrisas Local</t>
  </si>
  <si>
    <t>Período</t>
  </si>
  <si>
    <t>PERÍODOS</t>
  </si>
  <si>
    <t xml:space="preserve">Total de Beneficiados </t>
  </si>
  <si>
    <t>Proyectos comunitarios</t>
  </si>
  <si>
    <t>Alumnos participantes</t>
  </si>
  <si>
    <t>Personas beneficiadas</t>
  </si>
  <si>
    <t>CAMPESTRE</t>
  </si>
  <si>
    <t>JUAN ALONSO DE TORRES</t>
  </si>
  <si>
    <t>SAN FRANCISCO DEL RINCÓN</t>
  </si>
  <si>
    <t>SALAMANCA</t>
  </si>
  <si>
    <t>PROYECTOS COMUNITARIOS</t>
  </si>
  <si>
    <t>San Fco. Del Rincón</t>
  </si>
  <si>
    <t>Categoría del proyecto</t>
  </si>
  <si>
    <t xml:space="preserve">Total General </t>
  </si>
  <si>
    <t>Salud</t>
  </si>
  <si>
    <t>Trabajo</t>
  </si>
  <si>
    <t xml:space="preserve">Educación </t>
  </si>
  <si>
    <t>Medio ambiente</t>
  </si>
  <si>
    <t>Jurídica</t>
  </si>
  <si>
    <t>Vivienda</t>
  </si>
  <si>
    <t>Comunidades visitadas</t>
  </si>
  <si>
    <t>Actividades realizadas</t>
  </si>
  <si>
    <t>Personal participante</t>
  </si>
  <si>
    <t>Talleres</t>
  </si>
  <si>
    <t>SEDES</t>
  </si>
  <si>
    <t>Parroquia San Juan Bautista De La Salle</t>
  </si>
  <si>
    <t>Capilla de la Ermita</t>
  </si>
  <si>
    <t>Escuela Primaria Fray Pedro de Gante</t>
  </si>
  <si>
    <t>Escuela Leona Vicario</t>
  </si>
  <si>
    <t>Escuela Secundaria # 7 "Margarita Paz Paredes"</t>
  </si>
  <si>
    <t>Beneficiarios</t>
  </si>
  <si>
    <t>PERÍODO</t>
  </si>
  <si>
    <t>Parrroquia Cristo Nuestra Pascua</t>
  </si>
  <si>
    <t>Primaria José S. Benitez</t>
  </si>
  <si>
    <t>SABES Juan Alonso de Torres</t>
  </si>
  <si>
    <t>Fundación Pro Niño Leones</t>
  </si>
  <si>
    <t>FACULTAD / ESCUELA</t>
  </si>
  <si>
    <t>PROYECTOS</t>
  </si>
  <si>
    <t>PROGRAMA ACADÉMICO</t>
  </si>
  <si>
    <t>Ene - Jul 2014</t>
  </si>
  <si>
    <t>Ene-Jul 2014</t>
  </si>
  <si>
    <t>Ago - Dic 2014</t>
  </si>
  <si>
    <t>Ago-Dic 2014</t>
  </si>
  <si>
    <t>Adama, Etiopia</t>
  </si>
  <si>
    <t>Kirenge, Rwanda</t>
  </si>
  <si>
    <t>Edificación de 3 salones de pre-escolar</t>
  </si>
  <si>
    <t>Adquisición de equipo para laboratorios de biología, física,química e informática</t>
  </si>
  <si>
    <t>CAMPAÑA INTERNACIONAL DE DONACIÓN 2015</t>
  </si>
  <si>
    <t>CAMPAÑA INTERNACIONAL DE DONACIÓN 2014</t>
  </si>
  <si>
    <t>Beira, Mozambique</t>
  </si>
  <si>
    <t>Karemeno, Kenia</t>
  </si>
  <si>
    <t>Construcción de Centro Educacional y Asistencial De La Salle Beira</t>
  </si>
  <si>
    <t xml:space="preserve">Rehabilitación de Escuela Secundaria St. La Salle School </t>
  </si>
  <si>
    <t>DOCENTES</t>
  </si>
  <si>
    <t>PARTICIPANTES</t>
  </si>
  <si>
    <t xml:space="preserve">ALUMNOS </t>
  </si>
  <si>
    <t>Total instituciones apoyadas</t>
  </si>
  <si>
    <t>Total de proyectos realizados</t>
  </si>
  <si>
    <t>Proyectos ofertados en catálogo</t>
  </si>
  <si>
    <t>Proyectos realizados por alumnos</t>
  </si>
  <si>
    <t>Instituciones locales</t>
  </si>
  <si>
    <t>Instituciones foráneas</t>
  </si>
  <si>
    <t>Fondos recibidos por Instituciones para donativos</t>
  </si>
  <si>
    <t xml:space="preserve">Donativos de alumnos para organizaciones de la sociedad civil </t>
  </si>
  <si>
    <t>PROYECTOS DE SOLIDARIDAD VINCULADOS CON FACULTADES Y ESCUELAS 2016</t>
  </si>
  <si>
    <t>APOYO A INSTITUCIONES 2016</t>
  </si>
  <si>
    <t>Ene - Jun 2016</t>
  </si>
  <si>
    <t>Jul - Dic 2016</t>
  </si>
  <si>
    <t>COMPARATIVO DE SIEMBRA SONRISAS EN EL MUNDO 2014-2016</t>
  </si>
  <si>
    <t>CAMPAÑA INTERNACIONAL DE DONACIÓN 2016</t>
  </si>
  <si>
    <t>COMPARATIVO DE PROYECTOS DE SERVICIO A LA COMUNIDAD 2014-2016</t>
  </si>
  <si>
    <t>Ene-Jun 2015</t>
  </si>
  <si>
    <t>Jul-Dic 2015</t>
  </si>
  <si>
    <t>Ene-Jun 2016</t>
  </si>
  <si>
    <t>Jul-Dic 2016</t>
  </si>
  <si>
    <t>COMPARATIVO PROGRAMA DE VOLUNTARIADO 2014-2016</t>
  </si>
  <si>
    <t>Ene - Jun 2015</t>
  </si>
  <si>
    <t>Jul - Dic 2015</t>
  </si>
  <si>
    <t>TOTAL GENERAL DEL VOLUNTARIADO</t>
  </si>
  <si>
    <t xml:space="preserve"> Voluntariado</t>
  </si>
  <si>
    <t>COMPARATIVO DE LOS CENTROS COMUNITARIOS DE LA SALLE 2014-2016</t>
  </si>
  <si>
    <t>COMPARATIVO DE PROYECTOS DE SOLIDARIDAD VINCULADOS CON FACULTADES Y ESCUELAS 2014-2016</t>
  </si>
  <si>
    <t xml:space="preserve">Proyectos </t>
  </si>
  <si>
    <t>Docentes participantes</t>
  </si>
  <si>
    <t>COMPARATIVO DE PROCURACIÓN DE FONDOS PARA DONATIVOS 2014-2016</t>
  </si>
  <si>
    <t>Total semestral</t>
  </si>
  <si>
    <t>Total anual</t>
  </si>
  <si>
    <t>TOTAL GENERAL DE PROYECTOS COMUNITARIOS</t>
  </si>
  <si>
    <t>Proyectos Comunitarios</t>
  </si>
  <si>
    <t>Agronomía</t>
  </si>
  <si>
    <t>Feb-jun 2016</t>
  </si>
  <si>
    <t>Arquitectura</t>
  </si>
  <si>
    <t>Facultad de Negocios</t>
  </si>
  <si>
    <t>Negocios Internacionales</t>
  </si>
  <si>
    <t>Asesoría Autoempleo IPLAC</t>
  </si>
  <si>
    <t>Diseño Gráfico</t>
  </si>
  <si>
    <t>Diseño y elaboración de carrito de recien casados para pajecitos para el evento de novias del año del Hospital Materno Infantil</t>
  </si>
  <si>
    <t>Diseño de Modas y Calzado</t>
  </si>
  <si>
    <t>Comunicación y Mercadotecnia</t>
  </si>
  <si>
    <t>Comunicación</t>
  </si>
  <si>
    <t>Diseño de campaña publicitaria REDCO</t>
  </si>
  <si>
    <t>Veterinaria</t>
  </si>
  <si>
    <t>Educación y Desarrollo Humano</t>
  </si>
  <si>
    <t>Educación</t>
  </si>
  <si>
    <t>Campamento  en ALDIM.</t>
  </si>
  <si>
    <t>Psicología</t>
  </si>
  <si>
    <t>Ingenierías</t>
  </si>
  <si>
    <t>Ingenieria Electromecánica</t>
  </si>
  <si>
    <t>Instalaciones Electricas en la escuela de oficios San José</t>
  </si>
  <si>
    <t>Odontología</t>
  </si>
  <si>
    <t>Salud dental para personas con discapacidad- IPLAC</t>
  </si>
  <si>
    <t>Derecho</t>
  </si>
  <si>
    <t>Panel de Desafío</t>
  </si>
  <si>
    <t>Feria de la Salud</t>
  </si>
  <si>
    <t>Humanidades</t>
  </si>
  <si>
    <t>Dirección de Formación Integral y Bienestar Universitario</t>
  </si>
  <si>
    <t>Solidaridad</t>
  </si>
  <si>
    <t>Proyecto Tapatón provincia Scout Guanajuato Uno para beneficiar a niños con Cáncer</t>
  </si>
  <si>
    <t>Video informativo para la Fundación Comunitaria del Bajío.</t>
  </si>
  <si>
    <t>Video para los Centros Comunitarios</t>
  </si>
  <si>
    <t>Taller de Derechos Humanos</t>
  </si>
  <si>
    <t>Grupos Estudiantiles</t>
  </si>
  <si>
    <t>Rodada por la salud</t>
  </si>
  <si>
    <t>Huerto Escolar, en la Escuela Secundaria # 7 Margarita Paz Paredes</t>
  </si>
  <si>
    <t>Facultad de Diseño</t>
  </si>
  <si>
    <t>Taller en la Secundaria  # 7  "Conocete a ti mismo"</t>
  </si>
  <si>
    <t>Revisión y funcionamiento de las computadoras en las salas de computación de: Fundación Pro-Niño Leonés, Parroquia Cristo Nuestra Pascua, Parroquia San Juan Bautista De La Salle y Primaria Leona Vicario.</t>
  </si>
  <si>
    <t>Video de animación Asesorías Jurídicas en Cristo Nuestra</t>
  </si>
  <si>
    <t>Orquesta Imagina festejo del 40 aniversario Facultad de Diseño</t>
  </si>
  <si>
    <t>"Hadas" Proyecto par niños enfermos terminales en varios hospitales de la Ciudad</t>
  </si>
  <si>
    <t>Elaboración del video de Derechos Humanos  " Derecho a la Participación"</t>
  </si>
  <si>
    <t>Semana Nacional de Vacunación CAISES Miguel Aleman.</t>
  </si>
  <si>
    <t>Apoyo  y asesoría a la Fundación Pi (Comedores) Granja para autoconsumo</t>
  </si>
  <si>
    <t>Apoyo  y asesoría a la Fundación Pi(Comedores) Huerto para autoconsumo.</t>
  </si>
  <si>
    <t xml:space="preserve">Taller en la Secundaria  # 7 Margarita Paz Paredes </t>
  </si>
  <si>
    <t>Escuela para padres en villas de Barceló</t>
  </si>
  <si>
    <t>Adminitración Turistica</t>
  </si>
  <si>
    <t>Gestión y Operación de Servicios Gastronómicos</t>
  </si>
  <si>
    <t>Taller de cocina económica a bajo costo para Organizaciones de la Sociedad Civil</t>
  </si>
  <si>
    <t>Preparación de desayuno para reunión de Instituciones.</t>
  </si>
  <si>
    <t>Curso de repostería para comedor popular  Comunitas</t>
  </si>
  <si>
    <t>Capacitación en el uso del horno para elaboración de pan en el comedor popular COMUNITAS</t>
  </si>
  <si>
    <t xml:space="preserve">Elaboración de menú y  preparación de alimentos durante el Campamento de la Asociación Leonesa para la distrofia Muscular ALDIM </t>
  </si>
  <si>
    <t>Acondicionamiento de espacios deportivos en la Escuela  primaria Fray Pedro de Gante y Leona Vicario</t>
  </si>
  <si>
    <t>Instalación electrica de la Biblioteca comunitaria de la Parroquia Cristo Nuestra Pascua en Balcones de la Joya.</t>
  </si>
  <si>
    <t>Ingenieria Software y Sistemas</t>
  </si>
  <si>
    <t>Facultad de Odontología</t>
  </si>
  <si>
    <t>Salud dental para Niños autistas.  Taller preventivo para padres de  niños autistas.</t>
  </si>
  <si>
    <t>Magna Feria de la Salud comunidad San Juan de abajo.</t>
  </si>
  <si>
    <t>Proyecto  cultura de la Solidaridad, Casa  Hogar Primavera</t>
  </si>
  <si>
    <t>Proyecto cultura de la Solidridad, Best Budies</t>
  </si>
  <si>
    <t>Proyecto "Hoy por mi, mañana por ti" Gente Pqueña</t>
  </si>
  <si>
    <t>Solidaridad y Comunicación</t>
  </si>
  <si>
    <t>Video para la Asociación Leonesa para la dsitrofia muscular  ALDIM</t>
  </si>
  <si>
    <t xml:space="preserve">Asistente de Dirección de Formación Integral </t>
  </si>
  <si>
    <t>Concurso de Disfrases con motivo del día del niño en la Escuela Leona Vicario</t>
  </si>
  <si>
    <t>Taller de Primeros Auxilios para integrantes del grupo Club 25</t>
  </si>
  <si>
    <t>Facultad de Derecho</t>
  </si>
  <si>
    <t>Despacho Juridico</t>
  </si>
  <si>
    <t>Centro de Derechos Humanos para niñas, niños y adolescentes en Guanajuato</t>
  </si>
  <si>
    <t>Facultad de Arquitectura</t>
  </si>
  <si>
    <t>Diseño y elaboración de planos arquitectonicos de la telesecuendaria en la comunidad La Concha.</t>
  </si>
  <si>
    <t>Diseño y elaboración de planos arquitectónicos  de mejoramiento y aprovechmiento de espacios en Cruz Roja Mexicana Delegació León.</t>
  </si>
  <si>
    <t>PERÍODO DE INICIO</t>
  </si>
  <si>
    <t>Facultad de Computación y Electrónica</t>
  </si>
  <si>
    <t>Institut Tumba Kunda Día: Mejorar las condiciones de vida y de aprendizaje de la comunidad rural en Tumba</t>
  </si>
  <si>
    <t>República Democrática del Congo</t>
  </si>
  <si>
    <t>Distrito Antillas México Sur</t>
  </si>
  <si>
    <t>Apoyo a obras sociales del Distrito Antillas México Sur</t>
  </si>
  <si>
    <t>Fratelli,  escolarización por 10 meses para 150 niños y niñas refugiadas en el Líbano</t>
  </si>
  <si>
    <t>Líbano</t>
  </si>
  <si>
    <t>Nuestro huerto y Jardín (Nuestros Años Felices)</t>
  </si>
  <si>
    <t>Ago-Dic 2016</t>
  </si>
  <si>
    <t>Construcción de un Huerto (CONTACTO)</t>
  </si>
  <si>
    <t>Elaboración de huerto de plantas medicinales (Fundación Kukaponga)</t>
  </si>
  <si>
    <t xml:space="preserve">Ago-Dic 2016 </t>
  </si>
  <si>
    <t>Levantamiento de activo fijo general y por área 2016 (ALDIM)</t>
  </si>
  <si>
    <t>Elaboración de manuales pre-operativos (Fundación Kukaponga)</t>
  </si>
  <si>
    <t>Generar alianzas entre fundaciones (Fundación kukaponga)</t>
  </si>
  <si>
    <t xml:space="preserve">Ago-Dic 2016  </t>
  </si>
  <si>
    <t>Publicidad para la concientización del autismo (Asociación de padres de hijos autistas de Guanajuato CONTACTO)</t>
  </si>
  <si>
    <t>Pasarela está de moda ayudar (Gente Pequeña de León)</t>
  </si>
  <si>
    <t>Elaboración de Infografías (Fundación Kukaponga)</t>
  </si>
  <si>
    <t>Creación de publicidad preventiva (Fundación Kukaponga)</t>
  </si>
  <si>
    <t>Publicidad y promoción CON-TACTO (Asociación de padres de hijos autistas de Guanajuato CONTACTO)</t>
  </si>
  <si>
    <t>Proyecto arquitectónico CENCA (Centro Ecologico para niños con cáncer Fundación Kukaponga)</t>
  </si>
  <si>
    <t>Proyecto de un croquis y cartografía (Centro de Salud Palomares</t>
  </si>
  <si>
    <t>Creación de spot  de radio (Asociación de Fibromialgia CRESER A.C.)</t>
  </si>
  <si>
    <t>Mercadotecnia</t>
  </si>
  <si>
    <t>Fortalecimiento de la imagen coorporativa (UNIGUA)</t>
  </si>
  <si>
    <t>Elaboración de video institucional (Asociación amigos del Down)</t>
  </si>
  <si>
    <t>Juego didáctico para prevenir el cáncer infantil (Fundación Kukaponga)</t>
  </si>
  <si>
    <t>Asesorías Psicologicas (Parroquia San Juan Bautistas De La Salle)</t>
  </si>
  <si>
    <t>Apoyo en el desarrollo de investigación en el área psicogica y en la cración de talleres preventivos internos (Asociación de Fibromialgia CRESER A.C.)</t>
  </si>
  <si>
    <t>Lenguas Modernas</t>
  </si>
  <si>
    <t>Traducción de proyectos (Casa Primavera A.C.)</t>
  </si>
  <si>
    <t>Curso de panadería para comedor popular  Comunitas</t>
  </si>
  <si>
    <t>Pasarela esta de moda ayudar con los bocadillos (Gente Pequeña de León)</t>
  </si>
  <si>
    <t xml:space="preserve">Ingenieria Biomédica y/o Mecánica </t>
  </si>
  <si>
    <t>Adaptación eléctrica de carros para niños (CRIT Irapuato)</t>
  </si>
  <si>
    <t>Ingenieria Biomédica y/o Electromecánica</t>
  </si>
  <si>
    <t>Vibración de juguetes adaptados  (CRIT Irapuato)</t>
  </si>
  <si>
    <t>Adaptación de triciclo con motor (CRIT Irapuato)</t>
  </si>
  <si>
    <t>Higiene bucal (IPLAC)</t>
  </si>
  <si>
    <t>Sonrisas Sanas (Obras OZANAM Sociedad San Vicente de Paul)</t>
  </si>
  <si>
    <t>Higiene bucal (Asociación de padres de hijos autistas de Guanajuato CONTACTO)</t>
  </si>
  <si>
    <t>Higiene bucal (Organización de Ayuda en Materia y Espiritual ODAME)</t>
  </si>
  <si>
    <t>Higiene bucal (Academía de Artes y Oficios Renacimiento A.C. TRINITATE)</t>
  </si>
  <si>
    <t>Asesorías Legales (Parroquia San Juan Bautista De La Salle)</t>
  </si>
  <si>
    <t>Invierno Cálido Colecta de Ropa para comunidades "Cruz Roja Estatal"</t>
  </si>
  <si>
    <t>Brinda tu abrigo Colecta de Ropa para comunidades "Cruz Roja Estatal"</t>
  </si>
  <si>
    <t>Gradución y Convivio Navideño del Centro de Investigación y Promoción Educativa y Cultural A.C. "CIPEC"</t>
  </si>
  <si>
    <t>Tejetón Donativo de Cuadros tejidos para la elaboración de cobijas</t>
  </si>
  <si>
    <t>Magna Feria de la Salud en el mes de Septiembre en la colonia León II</t>
  </si>
  <si>
    <t>Magna Feria de la Salud en el mes de Octubre en la colonia Los Castillos</t>
  </si>
  <si>
    <t>Proyecto Kiname en la Ciudad de los niños donación de ropa</t>
  </si>
  <si>
    <t>Llevando alegría a niños de las Joyas por parte de los alumnos de la Escuela de Ingenierías y de la Unidad de Prácticas y Talleres</t>
  </si>
  <si>
    <t>Muro Ecológico por parte de alumnos de Diseño Ambiental y Diseño Industrial en la Parroquia Cristo Nuestra Pascua</t>
  </si>
  <si>
    <t>Invernadero en Centro Impulso</t>
  </si>
  <si>
    <t>Patronaje y Costura para el programa de capacitación en Asociación Leonesa para la Distrofia Muscular "ALDIM"</t>
  </si>
  <si>
    <t>Despacho Jurídico y Asesorías Legales en Soledad de las Joyas</t>
  </si>
  <si>
    <t>Clases de Inglés en la Escuela Fray Pedro de Gante</t>
  </si>
  <si>
    <t>Visita al MIM y a una clase muestra a la escuela de GastronoInstituto de Desarrollo Humado de León</t>
  </si>
  <si>
    <t>Centro IMPULSO Las Joyas</t>
  </si>
  <si>
    <t>Escuela José María Belauzarán</t>
  </si>
  <si>
    <t>Diseño de librito (Asociación amigos del Down)</t>
  </si>
  <si>
    <t>Cocina Fácil para no pasar hambre en casa (Casa Primavera A.C.)</t>
  </si>
  <si>
    <t>Gastronomía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</si>
</sst>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2">
    <xf numFmtId="0" fontId="0" fillId="0" borderId="0" xfId="0"/>
    <xf numFmtId="0" fontId="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8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Protection="1">
      <protection hidden="1"/>
    </xf>
    <xf numFmtId="0" fontId="1" fillId="2" borderId="39" xfId="0" applyFont="1" applyFill="1" applyBorder="1" applyProtection="1">
      <protection hidden="1"/>
    </xf>
    <xf numFmtId="0" fontId="1" fillId="2" borderId="29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8" fontId="5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6" xfId="0" applyNumberFormat="1" applyFont="1" applyFill="1" applyBorder="1" applyAlignment="1" applyProtection="1">
      <alignment horizontal="left" vertical="top" wrapText="1"/>
      <protection hidden="1"/>
    </xf>
    <xf numFmtId="0" fontId="1" fillId="2" borderId="7" xfId="0" applyNumberFormat="1" applyFont="1" applyFill="1" applyBorder="1" applyAlignment="1" applyProtection="1">
      <alignment horizontal="left" vertical="top" wrapText="1"/>
      <protection hidden="1"/>
    </xf>
    <xf numFmtId="0" fontId="1" fillId="2" borderId="43" xfId="0" applyFont="1" applyFill="1" applyBorder="1" applyAlignment="1" applyProtection="1">
      <alignment horizontal="left" vertical="center" wrapText="1"/>
      <protection hidden="1"/>
    </xf>
    <xf numFmtId="164" fontId="1" fillId="2" borderId="38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164" fontId="1" fillId="2" borderId="2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left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1" fillId="2" borderId="45" xfId="0" applyFont="1" applyFill="1" applyBorder="1" applyAlignment="1" applyProtection="1">
      <alignment horizontal="center"/>
      <protection hidden="1"/>
    </xf>
    <xf numFmtId="0" fontId="1" fillId="2" borderId="46" xfId="0" applyFont="1" applyFill="1" applyBorder="1" applyAlignment="1" applyProtection="1">
      <alignment horizontal="center"/>
      <protection hidden="1"/>
    </xf>
    <xf numFmtId="0" fontId="1" fillId="2" borderId="49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0" fontId="3" fillId="2" borderId="4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6" xfId="0" applyFont="1" applyFill="1" applyBorder="1" applyAlignment="1" applyProtection="1">
      <alignment horizontal="center"/>
      <protection hidden="1"/>
    </xf>
    <xf numFmtId="0" fontId="3" fillId="2" borderId="30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48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right" vertical="top" wrapText="1"/>
      <protection hidden="1"/>
    </xf>
    <xf numFmtId="0" fontId="1" fillId="2" borderId="47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10" fillId="2" borderId="36" xfId="0" applyFont="1" applyFill="1" applyBorder="1" applyAlignment="1" applyProtection="1">
      <alignment horizontal="right" vertical="top" wrapText="1"/>
      <protection hidden="1"/>
    </xf>
    <xf numFmtId="164" fontId="1" fillId="2" borderId="4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46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61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9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7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3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3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45" xfId="0" applyNumberFormat="1" applyFont="1" applyFill="1" applyBorder="1" applyAlignment="1" applyProtection="1">
      <alignment horizontal="center" vertical="center"/>
      <protection hidden="1"/>
    </xf>
    <xf numFmtId="164" fontId="1" fillId="2" borderId="29" xfId="0" applyNumberFormat="1" applyFont="1" applyFill="1" applyBorder="1" applyAlignment="1" applyProtection="1">
      <alignment horizontal="center" vertical="center"/>
      <protection hidden="1"/>
    </xf>
    <xf numFmtId="164" fontId="1" fillId="2" borderId="28" xfId="0" applyNumberFormat="1" applyFont="1" applyFill="1" applyBorder="1" applyAlignment="1" applyProtection="1">
      <alignment horizontal="center" vertical="center"/>
      <protection hidden="1"/>
    </xf>
    <xf numFmtId="164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1" fillId="2" borderId="46" xfId="0" applyFont="1" applyFill="1" applyBorder="1" applyAlignment="1" applyProtection="1">
      <alignment vertical="center"/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8" fontId="1" fillId="2" borderId="4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9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right" vertical="top" wrapText="1"/>
      <protection hidden="1"/>
    </xf>
    <xf numFmtId="0" fontId="3" fillId="2" borderId="28" xfId="0" applyNumberFormat="1" applyFont="1" applyFill="1" applyBorder="1" applyAlignment="1" applyProtection="1">
      <alignment horizontal="center" vertical="center"/>
      <protection hidden="1"/>
    </xf>
    <xf numFmtId="164" fontId="1" fillId="2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164" fontId="1" fillId="2" borderId="3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1" fillId="2" borderId="27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7" xfId="0" applyNumberFormat="1" applyFont="1" applyFill="1" applyBorder="1" applyAlignment="1" applyProtection="1">
      <alignment horizontal="center" vertical="center"/>
      <protection hidden="1"/>
    </xf>
    <xf numFmtId="164" fontId="1" fillId="2" borderId="3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1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8" fontId="1" fillId="2" borderId="5" xfId="0" applyNumberFormat="1" applyFont="1" applyFill="1" applyBorder="1" applyAlignment="1" applyProtection="1">
      <alignment horizontal="center" vertical="center"/>
      <protection hidden="1"/>
    </xf>
    <xf numFmtId="164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2" applyNumberFormat="1" applyFont="1" applyFill="1" applyBorder="1" applyAlignment="1" applyProtection="1">
      <alignment horizontal="center" vertical="center"/>
      <protection hidden="1"/>
    </xf>
    <xf numFmtId="3" fontId="1" fillId="2" borderId="9" xfId="2" applyNumberFormat="1" applyFont="1" applyFill="1" applyBorder="1" applyAlignment="1" applyProtection="1">
      <alignment horizontal="center" vertical="center"/>
      <protection hidden="1"/>
    </xf>
    <xf numFmtId="0" fontId="1" fillId="2" borderId="9" xfId="2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1" fillId="2" borderId="42" xfId="0" applyFont="1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3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2" applyNumberFormat="1" applyFont="1" applyFill="1" applyBorder="1" applyAlignment="1" applyProtection="1">
      <alignment horizontal="center" vertical="center"/>
      <protection hidden="1"/>
    </xf>
    <xf numFmtId="0" fontId="1" fillId="2" borderId="30" xfId="2" applyNumberFormat="1" applyFont="1" applyFill="1" applyBorder="1" applyAlignment="1" applyProtection="1">
      <alignment horizontal="center" vertical="center"/>
      <protection hidden="1"/>
    </xf>
    <xf numFmtId="0" fontId="8" fillId="2" borderId="33" xfId="0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8" fontId="1" fillId="2" borderId="2" xfId="0" applyNumberFormat="1" applyFont="1" applyFill="1" applyBorder="1" applyAlignment="1" applyProtection="1">
      <alignment horizontal="center" vertical="center"/>
      <protection hidden="1"/>
    </xf>
    <xf numFmtId="8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3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33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8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65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66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69" xfId="0" applyNumberFormat="1" applyFont="1" applyFill="1" applyBorder="1" applyAlignment="1" applyProtection="1">
      <alignment horizontal="center" vertical="center" wrapText="1"/>
      <protection hidden="1"/>
    </xf>
    <xf numFmtId="3" fontId="1" fillId="2" borderId="23" xfId="0" applyNumberFormat="1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Protection="1">
      <protection hidden="1"/>
    </xf>
    <xf numFmtId="0" fontId="1" fillId="4" borderId="21" xfId="0" applyFont="1" applyFill="1" applyBorder="1" applyAlignment="1" applyProtection="1">
      <alignment horizont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1" fillId="4" borderId="35" xfId="0" applyFont="1" applyFill="1" applyBorder="1" applyAlignment="1" applyProtection="1">
      <alignment horizontal="center"/>
      <protection hidden="1"/>
    </xf>
    <xf numFmtId="0" fontId="1" fillId="4" borderId="23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2" applyNumberFormat="1" applyFont="1" applyFill="1" applyBorder="1" applyAlignment="1" applyProtection="1">
      <alignment horizontal="center" vertical="center"/>
      <protection hidden="1"/>
    </xf>
    <xf numFmtId="3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/>
      <protection hidden="1"/>
    </xf>
    <xf numFmtId="0" fontId="3" fillId="6" borderId="44" xfId="0" applyFont="1" applyFill="1" applyBorder="1" applyProtection="1">
      <protection hidden="1"/>
    </xf>
    <xf numFmtId="0" fontId="3" fillId="6" borderId="39" xfId="0" applyFont="1" applyFill="1" applyBorder="1" applyProtection="1">
      <protection hidden="1"/>
    </xf>
    <xf numFmtId="0" fontId="3" fillId="6" borderId="25" xfId="0" applyFont="1" applyFill="1" applyBorder="1" applyProtection="1"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6" borderId="42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1" fillId="6" borderId="18" xfId="0" applyFont="1" applyFill="1" applyBorder="1" applyAlignment="1" applyProtection="1">
      <alignment horizontal="center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0" fontId="1" fillId="6" borderId="19" xfId="0" applyFont="1" applyFill="1" applyBorder="1" applyAlignment="1" applyProtection="1">
      <alignment horizontal="center"/>
      <protection hidden="1"/>
    </xf>
    <xf numFmtId="0" fontId="6" fillId="7" borderId="36" xfId="0" applyFont="1" applyFill="1" applyBorder="1" applyAlignment="1" applyProtection="1">
      <alignment horizontal="right" vertical="top" wrapText="1"/>
      <protection hidden="1"/>
    </xf>
    <xf numFmtId="164" fontId="6" fillId="7" borderId="18" xfId="0" applyNumberFormat="1" applyFont="1" applyFill="1" applyBorder="1" applyAlignment="1" applyProtection="1">
      <alignment horizontal="center"/>
      <protection hidden="1"/>
    </xf>
    <xf numFmtId="164" fontId="6" fillId="7" borderId="12" xfId="0" applyNumberFormat="1" applyFont="1" applyFill="1" applyBorder="1" applyAlignment="1" applyProtection="1">
      <alignment horizontal="center"/>
      <protection hidden="1"/>
    </xf>
    <xf numFmtId="164" fontId="6" fillId="7" borderId="19" xfId="0" applyNumberFormat="1" applyFont="1" applyFill="1" applyBorder="1" applyAlignment="1" applyProtection="1">
      <alignment horizontal="center"/>
      <protection hidden="1"/>
    </xf>
    <xf numFmtId="164" fontId="6" fillId="7" borderId="37" xfId="0" applyNumberFormat="1" applyFont="1" applyFill="1" applyBorder="1" applyAlignment="1" applyProtection="1">
      <alignment horizontal="center"/>
      <protection hidden="1"/>
    </xf>
    <xf numFmtId="0" fontId="10" fillId="7" borderId="36" xfId="0" applyFont="1" applyFill="1" applyBorder="1" applyAlignment="1" applyProtection="1">
      <alignment horizontal="right" vertical="center" wrapText="1"/>
      <protection hidden="1"/>
    </xf>
    <xf numFmtId="0" fontId="4" fillId="6" borderId="18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6" fillId="6" borderId="18" xfId="0" applyNumberFormat="1" applyFont="1" applyFill="1" applyBorder="1" applyAlignment="1" applyProtection="1">
      <alignment horizontal="center" vertical="center"/>
      <protection hidden="1"/>
    </xf>
    <xf numFmtId="0" fontId="6" fillId="6" borderId="12" xfId="0" applyNumberFormat="1" applyFont="1" applyFill="1" applyBorder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8" fontId="12" fillId="7" borderId="12" xfId="0" applyNumberFormat="1" applyFont="1" applyFill="1" applyBorder="1" applyAlignment="1" applyProtection="1">
      <alignment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4" fillId="6" borderId="32" xfId="0" applyFont="1" applyFill="1" applyBorder="1" applyAlignment="1" applyProtection="1">
      <alignment horizontal="center" vertical="center"/>
      <protection hidden="1"/>
    </xf>
    <xf numFmtId="0" fontId="4" fillId="6" borderId="36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3" fillId="6" borderId="29" xfId="0" applyFont="1" applyFill="1" applyBorder="1" applyAlignment="1" applyProtection="1">
      <alignment horizontal="center" vertical="center"/>
      <protection hidden="1"/>
    </xf>
    <xf numFmtId="0" fontId="3" fillId="7" borderId="18" xfId="2" applyNumberFormat="1" applyFont="1" applyFill="1" applyBorder="1" applyAlignment="1" applyProtection="1">
      <alignment horizontal="center" vertical="center" wrapText="1"/>
      <protection hidden="1"/>
    </xf>
    <xf numFmtId="0" fontId="3" fillId="7" borderId="31" xfId="2" applyNumberFormat="1" applyFont="1" applyFill="1" applyBorder="1" applyAlignment="1" applyProtection="1">
      <alignment horizontal="center" vertical="center" wrapText="1"/>
      <protection hidden="1"/>
    </xf>
    <xf numFmtId="0" fontId="3" fillId="7" borderId="32" xfId="2" applyNumberFormat="1" applyFont="1" applyFill="1" applyBorder="1" applyAlignment="1" applyProtection="1">
      <alignment horizontal="center" vertical="center" wrapText="1"/>
      <protection hidden="1"/>
    </xf>
    <xf numFmtId="0" fontId="3" fillId="7" borderId="12" xfId="2" applyNumberFormat="1" applyFont="1" applyFill="1" applyBorder="1" applyAlignment="1" applyProtection="1">
      <alignment horizontal="center" vertical="center" wrapText="1"/>
      <protection hidden="1"/>
    </xf>
    <xf numFmtId="0" fontId="1" fillId="6" borderId="21" xfId="0" applyFont="1" applyFill="1" applyBorder="1" applyProtection="1">
      <protection hidden="1"/>
    </xf>
    <xf numFmtId="0" fontId="1" fillId="6" borderId="22" xfId="0" applyFont="1" applyFill="1" applyBorder="1" applyProtection="1">
      <protection hidden="1"/>
    </xf>
    <xf numFmtId="0" fontId="1" fillId="6" borderId="35" xfId="0" applyFont="1" applyFill="1" applyBorder="1" applyProtection="1">
      <protection hidden="1"/>
    </xf>
    <xf numFmtId="0" fontId="1" fillId="6" borderId="23" xfId="0" applyFont="1" applyFill="1" applyBorder="1" applyProtection="1">
      <protection hidden="1"/>
    </xf>
    <xf numFmtId="0" fontId="3" fillId="7" borderId="41" xfId="0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3" fillId="7" borderId="36" xfId="0" applyFont="1" applyFill="1" applyBorder="1" applyAlignment="1" applyProtection="1">
      <alignment horizontal="center" vertical="center"/>
      <protection hidden="1"/>
    </xf>
    <xf numFmtId="0" fontId="3" fillId="7" borderId="15" xfId="0" applyFont="1" applyFill="1" applyBorder="1" applyAlignment="1" applyProtection="1">
      <alignment horizontal="center" vertical="center"/>
      <protection hidden="1"/>
    </xf>
    <xf numFmtId="0" fontId="3" fillId="7" borderId="13" xfId="0" applyFont="1" applyFill="1" applyBorder="1" applyAlignment="1" applyProtection="1">
      <alignment horizontal="center" vertical="center"/>
      <protection hidden="1"/>
    </xf>
    <xf numFmtId="0" fontId="3" fillId="7" borderId="18" xfId="0" applyFont="1" applyFill="1" applyBorder="1" applyAlignment="1" applyProtection="1">
      <alignment horizontal="center" vertical="center"/>
      <protection hidden="1"/>
    </xf>
    <xf numFmtId="0" fontId="3" fillId="7" borderId="37" xfId="0" applyFont="1" applyFill="1" applyBorder="1" applyAlignment="1" applyProtection="1">
      <alignment horizontal="center" vertical="center"/>
      <protection hidden="1"/>
    </xf>
    <xf numFmtId="0" fontId="3" fillId="6" borderId="31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3" fillId="7" borderId="18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left" vertical="center" wrapText="1"/>
      <protection hidden="1"/>
    </xf>
    <xf numFmtId="0" fontId="8" fillId="2" borderId="58" xfId="0" applyFont="1" applyFill="1" applyBorder="1" applyAlignment="1" applyProtection="1">
      <alignment horizontal="left" vertical="center" wrapText="1"/>
      <protection hidden="1"/>
    </xf>
    <xf numFmtId="0" fontId="8" fillId="2" borderId="42" xfId="0" applyFont="1" applyFill="1" applyBorder="1" applyAlignment="1" applyProtection="1">
      <alignment horizontal="left" vertical="center" wrapText="1"/>
      <protection hidden="1"/>
    </xf>
    <xf numFmtId="0" fontId="8" fillId="2" borderId="68" xfId="0" applyFont="1" applyFill="1" applyBorder="1" applyAlignment="1" applyProtection="1">
      <alignment horizontal="left" vertical="center" wrapText="1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58" xfId="0" applyFont="1" applyFill="1" applyBorder="1" applyAlignment="1" applyProtection="1">
      <alignment horizontal="left" vertical="center"/>
      <protection hidden="1"/>
    </xf>
    <xf numFmtId="0" fontId="3" fillId="6" borderId="14" xfId="0" applyFont="1" applyFill="1" applyBorder="1" applyAlignment="1" applyProtection="1">
      <alignment horizontal="center" vertical="center"/>
      <protection hidden="1"/>
    </xf>
    <xf numFmtId="0" fontId="3" fillId="6" borderId="62" xfId="0" applyFont="1" applyFill="1" applyBorder="1" applyAlignment="1" applyProtection="1">
      <alignment horizontal="center" vertical="center"/>
      <protection hidden="1"/>
    </xf>
    <xf numFmtId="0" fontId="9" fillId="6" borderId="15" xfId="0" applyFont="1" applyFill="1" applyBorder="1" applyAlignment="1" applyProtection="1">
      <alignment horizontal="center" vertical="center"/>
      <protection hidden="1"/>
    </xf>
    <xf numFmtId="0" fontId="9" fillId="6" borderId="63" xfId="0" applyFont="1" applyFill="1" applyBorder="1" applyAlignment="1" applyProtection="1">
      <alignment horizontal="center" vertical="center"/>
      <protection hidden="1"/>
    </xf>
    <xf numFmtId="0" fontId="9" fillId="6" borderId="54" xfId="0" applyFont="1" applyFill="1" applyBorder="1" applyAlignment="1" applyProtection="1">
      <alignment horizontal="center" vertical="center"/>
      <protection hidden="1"/>
    </xf>
    <xf numFmtId="0" fontId="9" fillId="6" borderId="55" xfId="0" applyFont="1" applyFill="1" applyBorder="1" applyAlignment="1" applyProtection="1">
      <alignment horizontal="center" vertical="center"/>
      <protection hidden="1"/>
    </xf>
    <xf numFmtId="0" fontId="9" fillId="6" borderId="56" xfId="0" applyFont="1" applyFill="1" applyBorder="1" applyAlignment="1" applyProtection="1">
      <alignment horizontal="center" vertical="center"/>
      <protection hidden="1"/>
    </xf>
    <xf numFmtId="0" fontId="9" fillId="6" borderId="57" xfId="0" applyFont="1" applyFill="1" applyBorder="1" applyAlignment="1" applyProtection="1">
      <alignment horizontal="center" vertical="center"/>
      <protection hidden="1"/>
    </xf>
    <xf numFmtId="0" fontId="3" fillId="6" borderId="18" xfId="0" applyFont="1" applyFill="1" applyBorder="1" applyAlignment="1" applyProtection="1">
      <alignment horizontal="center"/>
      <protection hidden="1"/>
    </xf>
    <xf numFmtId="0" fontId="3" fillId="6" borderId="19" xfId="0" applyFont="1" applyFill="1" applyBorder="1" applyAlignment="1" applyProtection="1">
      <alignment horizontal="center"/>
      <protection hidden="1"/>
    </xf>
    <xf numFmtId="0" fontId="3" fillId="6" borderId="20" xfId="0" applyFont="1" applyFill="1" applyBorder="1" applyAlignment="1" applyProtection="1">
      <alignment horizontal="center"/>
      <protection hidden="1"/>
    </xf>
    <xf numFmtId="0" fontId="8" fillId="2" borderId="34" xfId="0" applyFont="1" applyFill="1" applyBorder="1" applyAlignment="1" applyProtection="1">
      <alignment horizontal="left" vertical="center" wrapText="1"/>
      <protection hidden="1"/>
    </xf>
    <xf numFmtId="0" fontId="8" fillId="2" borderId="67" xfId="0" applyFont="1" applyFill="1" applyBorder="1" applyAlignment="1" applyProtection="1">
      <alignment horizontal="left" vertical="center" wrapText="1"/>
      <protection hidden="1"/>
    </xf>
    <xf numFmtId="0" fontId="3" fillId="6" borderId="31" xfId="0" applyFont="1" applyFill="1" applyBorder="1" applyAlignment="1" applyProtection="1">
      <alignment horizontal="center"/>
      <protection hidden="1"/>
    </xf>
    <xf numFmtId="0" fontId="3" fillId="6" borderId="12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64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59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3" fillId="2" borderId="52" xfId="0" applyFont="1" applyFill="1" applyBorder="1" applyAlignment="1" applyProtection="1">
      <alignment horizontal="center"/>
      <protection hidden="1"/>
    </xf>
    <xf numFmtId="0" fontId="9" fillId="6" borderId="50" xfId="0" applyFont="1" applyFill="1" applyBorder="1" applyAlignment="1" applyProtection="1">
      <alignment horizontal="center"/>
      <protection hidden="1"/>
    </xf>
    <xf numFmtId="0" fontId="9" fillId="6" borderId="51" xfId="0" applyFont="1" applyFill="1" applyBorder="1" applyAlignment="1" applyProtection="1">
      <alignment horizontal="center"/>
      <protection hidden="1"/>
    </xf>
    <xf numFmtId="0" fontId="3" fillId="6" borderId="18" xfId="0" applyFont="1" applyFill="1" applyBorder="1" applyAlignment="1" applyProtection="1">
      <alignment horizontal="center" wrapText="1"/>
      <protection hidden="1"/>
    </xf>
    <xf numFmtId="0" fontId="3" fillId="6" borderId="19" xfId="0" applyFont="1" applyFill="1" applyBorder="1" applyAlignment="1" applyProtection="1">
      <alignment horizontal="center" wrapText="1"/>
      <protection hidden="1"/>
    </xf>
    <xf numFmtId="0" fontId="3" fillId="6" borderId="20" xfId="0" applyFont="1" applyFill="1" applyBorder="1" applyAlignment="1" applyProtection="1">
      <alignment horizontal="center" wrapText="1"/>
      <protection hidden="1"/>
    </xf>
    <xf numFmtId="0" fontId="6" fillId="6" borderId="18" xfId="0" applyFont="1" applyFill="1" applyBorder="1" applyAlignment="1" applyProtection="1">
      <alignment horizontal="center" vertical="center"/>
      <protection hidden="1"/>
    </xf>
    <xf numFmtId="0" fontId="6" fillId="6" borderId="19" xfId="0" applyFont="1" applyFill="1" applyBorder="1" applyAlignment="1" applyProtection="1">
      <alignment horizontal="center" vertical="center"/>
      <protection hidden="1"/>
    </xf>
    <xf numFmtId="0" fontId="6" fillId="6" borderId="20" xfId="0" applyFont="1" applyFill="1" applyBorder="1" applyAlignment="1" applyProtection="1">
      <alignment horizontal="center" vertical="center"/>
      <protection hidden="1"/>
    </xf>
    <xf numFmtId="164" fontId="10" fillId="2" borderId="18" xfId="2" applyNumberFormat="1" applyFont="1" applyFill="1" applyBorder="1" applyAlignment="1" applyProtection="1">
      <alignment horizontal="center" vertical="top" wrapText="1"/>
      <protection hidden="1"/>
    </xf>
    <xf numFmtId="164" fontId="10" fillId="2" borderId="20" xfId="2" applyNumberFormat="1" applyFont="1" applyFill="1" applyBorder="1" applyAlignment="1" applyProtection="1">
      <alignment horizontal="center" vertical="top" wrapText="1"/>
      <protection hidden="1"/>
    </xf>
    <xf numFmtId="164" fontId="10" fillId="2" borderId="19" xfId="2" applyNumberFormat="1" applyFont="1" applyFill="1" applyBorder="1" applyAlignment="1" applyProtection="1">
      <alignment horizontal="center" vertical="top" wrapText="1"/>
      <protection hidden="1"/>
    </xf>
    <xf numFmtId="164" fontId="10" fillId="7" borderId="18" xfId="0" applyNumberFormat="1" applyFont="1" applyFill="1" applyBorder="1" applyAlignment="1" applyProtection="1">
      <alignment horizontal="center" vertical="center"/>
      <protection hidden="1"/>
    </xf>
    <xf numFmtId="164" fontId="10" fillId="7" borderId="20" xfId="0" applyNumberFormat="1" applyFont="1" applyFill="1" applyBorder="1" applyAlignment="1" applyProtection="1">
      <alignment horizontal="center" vertical="center"/>
      <protection hidden="1"/>
    </xf>
    <xf numFmtId="0" fontId="6" fillId="6" borderId="18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6" borderId="20" xfId="0" applyFont="1" applyFill="1" applyBorder="1" applyAlignment="1" applyProtection="1">
      <alignment horizontal="center" vertical="center" wrapText="1"/>
      <protection hidden="1"/>
    </xf>
    <xf numFmtId="0" fontId="6" fillId="7" borderId="18" xfId="0" applyNumberFormat="1" applyFont="1" applyFill="1" applyBorder="1" applyAlignment="1" applyProtection="1">
      <alignment horizontal="center" vertical="center"/>
      <protection hidden="1"/>
    </xf>
    <xf numFmtId="0" fontId="6" fillId="7" borderId="0" xfId="0" applyNumberFormat="1" applyFont="1" applyFill="1" applyBorder="1" applyAlignment="1" applyProtection="1">
      <alignment horizontal="center" vertical="center"/>
      <protection hidden="1"/>
    </xf>
    <xf numFmtId="0" fontId="6" fillId="7" borderId="6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6" fillId="6" borderId="20" xfId="0" applyFont="1" applyFill="1" applyBorder="1" applyAlignment="1" applyProtection="1">
      <alignment horizontal="center"/>
      <protection hidden="1"/>
    </xf>
    <xf numFmtId="0" fontId="6" fillId="7" borderId="19" xfId="0" applyNumberFormat="1" applyFont="1" applyFill="1" applyBorder="1" applyAlignment="1" applyProtection="1">
      <alignment horizontal="center" vertical="center"/>
      <protection hidden="1"/>
    </xf>
    <xf numFmtId="0" fontId="6" fillId="7" borderId="20" xfId="0" applyNumberFormat="1" applyFont="1" applyFill="1" applyBorder="1" applyAlignment="1" applyProtection="1">
      <alignment horizontal="center" vertical="center"/>
      <protection hidden="1"/>
    </xf>
    <xf numFmtId="0" fontId="6" fillId="7" borderId="50" xfId="0" applyNumberFormat="1" applyFont="1" applyFill="1" applyBorder="1" applyAlignment="1" applyProtection="1">
      <alignment horizontal="center" vertical="center"/>
      <protection hidden="1"/>
    </xf>
    <xf numFmtId="0" fontId="6" fillId="7" borderId="51" xfId="0" applyNumberFormat="1" applyFont="1" applyFill="1" applyBorder="1" applyAlignment="1" applyProtection="1">
      <alignment horizontal="center" vertical="center"/>
      <protection hidden="1"/>
    </xf>
    <xf numFmtId="0" fontId="3" fillId="6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6" borderId="53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31" xfId="0" applyFont="1" applyFill="1" applyBorder="1" applyAlignment="1" applyProtection="1">
      <alignment horizontal="center" vertical="center" wrapText="1"/>
      <protection hidden="1"/>
    </xf>
    <xf numFmtId="0" fontId="3" fillId="6" borderId="41" xfId="0" applyFont="1" applyFill="1" applyBorder="1" applyAlignment="1" applyProtection="1">
      <alignment horizontal="center" vertical="center" wrapText="1"/>
      <protection hidden="1"/>
    </xf>
    <xf numFmtId="0" fontId="3" fillId="6" borderId="26" xfId="0" applyFont="1" applyFill="1" applyBorder="1" applyAlignment="1" applyProtection="1">
      <alignment horizontal="center" vertical="center" wrapText="1"/>
      <protection hidden="1"/>
    </xf>
    <xf numFmtId="0" fontId="3" fillId="7" borderId="18" xfId="0" applyFont="1" applyFill="1" applyBorder="1" applyAlignment="1" applyProtection="1">
      <alignment horizontal="center" vertical="center" wrapText="1"/>
      <protection hidden="1"/>
    </xf>
    <xf numFmtId="0" fontId="3" fillId="7" borderId="19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36" xfId="0" applyFont="1" applyFill="1" applyBorder="1" applyAlignment="1" applyProtection="1">
      <alignment horizontal="center" vertical="center" wrapText="1"/>
      <protection hidden="1"/>
    </xf>
    <xf numFmtId="0" fontId="3" fillId="6" borderId="27" xfId="0" applyFont="1" applyFill="1" applyBorder="1" applyAlignment="1" applyProtection="1">
      <alignment horizontal="center"/>
      <protection hidden="1"/>
    </xf>
    <xf numFmtId="0" fontId="3" fillId="6" borderId="33" xfId="0" applyFont="1" applyFill="1" applyBorder="1" applyAlignment="1" applyProtection="1">
      <alignment horizontal="center"/>
      <protection hidden="1"/>
    </xf>
    <xf numFmtId="0" fontId="3" fillId="6" borderId="34" xfId="0" applyFont="1" applyFill="1" applyBorder="1" applyAlignment="1" applyProtection="1">
      <alignment horizontal="center"/>
      <protection hidden="1"/>
    </xf>
    <xf numFmtId="0" fontId="3" fillId="6" borderId="28" xfId="0" applyFont="1" applyFill="1" applyBorder="1" applyAlignment="1" applyProtection="1">
      <alignment horizontal="center"/>
      <protection hidden="1"/>
    </xf>
    <xf numFmtId="0" fontId="3" fillId="6" borderId="44" xfId="0" applyFont="1" applyFill="1" applyBorder="1" applyAlignment="1" applyProtection="1">
      <alignment horizontal="center" vertical="center"/>
      <protection hidden="1"/>
    </xf>
    <xf numFmtId="0" fontId="3" fillId="6" borderId="40" xfId="0" applyFont="1" applyFill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left" vertical="center" wrapText="1"/>
      <protection hidden="1"/>
    </xf>
    <xf numFmtId="0" fontId="8" fillId="0" borderId="58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/>
      <protection hidden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vertical="center" wrapText="1"/>
      <protection hidden="1"/>
    </xf>
    <xf numFmtId="0" fontId="8" fillId="0" borderId="8" xfId="0" applyFont="1" applyFill="1" applyBorder="1" applyAlignment="1" applyProtection="1">
      <alignment horizontal="left" vertical="center" wrapText="1"/>
      <protection hidden="1"/>
    </xf>
    <xf numFmtId="0" fontId="8" fillId="0" borderId="58" xfId="0" applyFont="1" applyFill="1" applyBorder="1" applyAlignment="1" applyProtection="1">
      <alignment horizontal="left" vertical="center" wrapText="1"/>
      <protection hidden="1"/>
    </xf>
    <xf numFmtId="0" fontId="8" fillId="2" borderId="9" xfId="0" applyFont="1" applyFill="1" applyBorder="1" applyAlignment="1" applyProtection="1">
      <alignment vertical="center" wrapText="1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5" borderId="24" xfId="0" applyFont="1" applyFill="1" applyBorder="1" applyAlignment="1" applyProtection="1">
      <alignment vertical="center"/>
      <protection hidden="1"/>
    </xf>
    <xf numFmtId="0" fontId="1" fillId="5" borderId="25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colors>
    <mruColors>
      <color rgb="FF9BA9B8"/>
      <color rgb="FFA79466"/>
      <color rgb="FF1A2E3C"/>
      <color rgb="FF782834"/>
      <color rgb="FFD9DADB"/>
      <color rgb="FFB1B3B4"/>
      <color rgb="FF1978BE"/>
      <color rgb="FFCBD7EE"/>
      <color rgb="FFF5E3BA"/>
      <color rgb="FFD59C9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24765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574040</xdr:colOff>
      <xdr:row>6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539115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1165384</xdr:colOff>
      <xdr:row>6</xdr:row>
      <xdr:rowOff>78867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567690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596265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272415</xdr:colOff>
      <xdr:row>6</xdr:row>
      <xdr:rowOff>107442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114"/>
  <sheetViews>
    <sheetView tabSelected="1" zoomScaleNormal="100" zoomScaleSheetLayoutView="90" workbookViewId="0">
      <selection activeCell="B14" sqref="B14"/>
    </sheetView>
  </sheetViews>
  <sheetFormatPr baseColWidth="10" defaultRowHeight="12.75" x14ac:dyDescent="0.2"/>
  <cols>
    <col min="1" max="1" width="2.28515625" style="1" customWidth="1"/>
    <col min="2" max="2" width="34.7109375" style="1" customWidth="1"/>
    <col min="3" max="3" width="18.7109375" style="1" customWidth="1"/>
    <col min="4" max="4" width="17.5703125" style="1" customWidth="1"/>
    <col min="5" max="5" width="20.42578125" style="1" customWidth="1"/>
    <col min="6" max="6" width="19.28515625" style="1" customWidth="1"/>
    <col min="7" max="7" width="17.7109375" style="83" customWidth="1"/>
    <col min="8" max="8" width="11" style="83" customWidth="1"/>
    <col min="9" max="9" width="9.85546875" style="83" bestFit="1" customWidth="1"/>
    <col min="10" max="10" width="2.7109375" style="1" customWidth="1"/>
    <col min="11" max="16384" width="11.42578125" style="1"/>
  </cols>
  <sheetData>
    <row r="9" spans="1:9" ht="15" x14ac:dyDescent="0.25">
      <c r="A9" s="7" t="s">
        <v>10</v>
      </c>
      <c r="E9" s="9"/>
      <c r="F9" s="9"/>
    </row>
    <row r="10" spans="1:9" x14ac:dyDescent="0.2">
      <c r="A10" s="3" t="s">
        <v>99</v>
      </c>
      <c r="E10" s="9"/>
      <c r="F10" s="9"/>
    </row>
    <row r="11" spans="1:9" ht="13.5" thickBot="1" x14ac:dyDescent="0.25">
      <c r="A11" s="3"/>
      <c r="E11" s="9"/>
      <c r="F11" s="9"/>
    </row>
    <row r="12" spans="1:9" ht="13.5" thickBot="1" x14ac:dyDescent="0.25">
      <c r="A12" s="3"/>
      <c r="B12" s="6"/>
      <c r="C12" s="241" t="s">
        <v>49</v>
      </c>
      <c r="D12" s="242"/>
      <c r="E12" s="242"/>
      <c r="F12" s="242"/>
      <c r="G12" s="242"/>
      <c r="H12" s="242"/>
      <c r="I12" s="243"/>
    </row>
    <row r="13" spans="1:9" ht="15.75" thickBot="1" x14ac:dyDescent="0.3">
      <c r="A13" s="7"/>
      <c r="B13" s="6"/>
      <c r="C13" s="180" t="s">
        <v>58</v>
      </c>
      <c r="D13" s="224" t="s">
        <v>60</v>
      </c>
      <c r="E13" s="224" t="s">
        <v>89</v>
      </c>
      <c r="F13" s="224" t="s">
        <v>90</v>
      </c>
      <c r="G13" s="224" t="s">
        <v>91</v>
      </c>
      <c r="H13" s="246" t="s">
        <v>92</v>
      </c>
      <c r="I13" s="247"/>
    </row>
    <row r="14" spans="1:9" ht="15" x14ac:dyDescent="0.25">
      <c r="A14" s="7"/>
      <c r="B14" s="181" t="s">
        <v>100</v>
      </c>
      <c r="C14" s="36">
        <v>31</v>
      </c>
      <c r="D14" s="32">
        <v>22</v>
      </c>
      <c r="E14" s="32">
        <v>31</v>
      </c>
      <c r="F14" s="32">
        <v>41</v>
      </c>
      <c r="G14" s="184">
        <v>44</v>
      </c>
      <c r="H14" s="248">
        <v>49</v>
      </c>
      <c r="I14" s="249"/>
    </row>
    <row r="15" spans="1:9" ht="15" x14ac:dyDescent="0.25">
      <c r="A15" s="7"/>
      <c r="B15" s="182" t="s">
        <v>22</v>
      </c>
      <c r="C15" s="19">
        <v>503</v>
      </c>
      <c r="D15" s="8">
        <v>287</v>
      </c>
      <c r="E15" s="8">
        <v>340</v>
      </c>
      <c r="F15" s="8">
        <v>419</v>
      </c>
      <c r="G15" s="139">
        <v>880</v>
      </c>
      <c r="H15" s="250">
        <v>514</v>
      </c>
      <c r="I15" s="251"/>
    </row>
    <row r="16" spans="1:9" ht="15.75" thickBot="1" x14ac:dyDescent="0.3">
      <c r="A16" s="7"/>
      <c r="B16" s="183" t="s">
        <v>101</v>
      </c>
      <c r="C16" s="93"/>
      <c r="D16" s="94"/>
      <c r="E16" s="95"/>
      <c r="F16" s="95"/>
      <c r="G16" s="140">
        <v>49</v>
      </c>
      <c r="H16" s="252">
        <v>68</v>
      </c>
      <c r="I16" s="253"/>
    </row>
    <row r="17" spans="1:9" ht="15" x14ac:dyDescent="0.25">
      <c r="A17" s="7"/>
      <c r="E17" s="9"/>
      <c r="F17" s="9"/>
    </row>
    <row r="18" spans="1:9" x14ac:dyDescent="0.2">
      <c r="A18" s="3" t="s">
        <v>82</v>
      </c>
    </row>
    <row r="19" spans="1:9" ht="13.5" thickBot="1" x14ac:dyDescent="0.25"/>
    <row r="20" spans="1:9" x14ac:dyDescent="0.2">
      <c r="B20" s="233" t="s">
        <v>54</v>
      </c>
      <c r="C20" s="237" t="s">
        <v>56</v>
      </c>
      <c r="D20" s="238"/>
      <c r="E20" s="237" t="s">
        <v>55</v>
      </c>
      <c r="F20" s="238"/>
      <c r="G20" s="235" t="s">
        <v>181</v>
      </c>
      <c r="H20" s="254" t="s">
        <v>72</v>
      </c>
      <c r="I20" s="255"/>
    </row>
    <row r="21" spans="1:9" ht="13.5" thickBot="1" x14ac:dyDescent="0.25">
      <c r="B21" s="234"/>
      <c r="C21" s="239"/>
      <c r="D21" s="240"/>
      <c r="E21" s="239"/>
      <c r="F21" s="240"/>
      <c r="G21" s="236"/>
      <c r="H21" s="185" t="s">
        <v>73</v>
      </c>
      <c r="I21" s="186" t="s">
        <v>71</v>
      </c>
    </row>
    <row r="22" spans="1:9" ht="12.75" customHeight="1" x14ac:dyDescent="0.2">
      <c r="B22" s="300" t="s">
        <v>107</v>
      </c>
      <c r="C22" s="244" t="s">
        <v>107</v>
      </c>
      <c r="D22" s="245"/>
      <c r="E22" s="301" t="s">
        <v>151</v>
      </c>
      <c r="F22" s="302"/>
      <c r="G22" s="153" t="s">
        <v>108</v>
      </c>
      <c r="H22" s="153">
        <v>2</v>
      </c>
      <c r="I22" s="154">
        <v>2</v>
      </c>
    </row>
    <row r="23" spans="1:9" ht="12.75" customHeight="1" x14ac:dyDescent="0.2">
      <c r="B23" s="303" t="s">
        <v>107</v>
      </c>
      <c r="C23" s="227" t="s">
        <v>107</v>
      </c>
      <c r="D23" s="228"/>
      <c r="E23" s="304" t="s">
        <v>141</v>
      </c>
      <c r="F23" s="305"/>
      <c r="G23" s="84" t="s">
        <v>108</v>
      </c>
      <c r="H23" s="84">
        <v>8</v>
      </c>
      <c r="I23" s="73">
        <v>1</v>
      </c>
    </row>
    <row r="24" spans="1:9" ht="12.75" customHeight="1" x14ac:dyDescent="0.2">
      <c r="B24" s="303" t="s">
        <v>110</v>
      </c>
      <c r="C24" s="231" t="s">
        <v>111</v>
      </c>
      <c r="D24" s="232"/>
      <c r="E24" s="227" t="s">
        <v>112</v>
      </c>
      <c r="F24" s="228"/>
      <c r="G24" s="84" t="s">
        <v>108</v>
      </c>
      <c r="H24" s="84">
        <v>2</v>
      </c>
      <c r="I24" s="73">
        <v>1</v>
      </c>
    </row>
    <row r="25" spans="1:9" ht="12.75" customHeight="1" x14ac:dyDescent="0.2">
      <c r="B25" s="303" t="s">
        <v>142</v>
      </c>
      <c r="C25" s="231" t="s">
        <v>113</v>
      </c>
      <c r="D25" s="232"/>
      <c r="E25" s="304" t="s">
        <v>114</v>
      </c>
      <c r="F25" s="305"/>
      <c r="G25" s="84" t="s">
        <v>108</v>
      </c>
      <c r="H25" s="84">
        <v>4</v>
      </c>
      <c r="I25" s="73">
        <v>1</v>
      </c>
    </row>
    <row r="26" spans="1:9" ht="12.75" customHeight="1" x14ac:dyDescent="0.2">
      <c r="B26" s="303" t="s">
        <v>142</v>
      </c>
      <c r="C26" s="231" t="s">
        <v>113</v>
      </c>
      <c r="D26" s="232"/>
      <c r="E26" s="304" t="s">
        <v>146</v>
      </c>
      <c r="F26" s="305"/>
      <c r="G26" s="84" t="s">
        <v>108</v>
      </c>
      <c r="H26" s="85">
        <v>9</v>
      </c>
      <c r="I26" s="72">
        <v>1</v>
      </c>
    </row>
    <row r="27" spans="1:9" ht="12.75" customHeight="1" x14ac:dyDescent="0.2">
      <c r="B27" s="303" t="s">
        <v>142</v>
      </c>
      <c r="C27" s="231" t="s">
        <v>115</v>
      </c>
      <c r="D27" s="232"/>
      <c r="E27" s="304" t="s">
        <v>147</v>
      </c>
      <c r="F27" s="305"/>
      <c r="G27" s="84" t="s">
        <v>108</v>
      </c>
      <c r="H27" s="84">
        <v>20</v>
      </c>
      <c r="I27" s="73">
        <v>1</v>
      </c>
    </row>
    <row r="28" spans="1:9" ht="36" customHeight="1" x14ac:dyDescent="0.2">
      <c r="B28" s="306" t="s">
        <v>178</v>
      </c>
      <c r="C28" s="231" t="s">
        <v>109</v>
      </c>
      <c r="D28" s="232"/>
      <c r="E28" s="304" t="s">
        <v>179</v>
      </c>
      <c r="F28" s="305"/>
      <c r="G28" s="84" t="s">
        <v>108</v>
      </c>
      <c r="H28" s="84">
        <v>4</v>
      </c>
      <c r="I28" s="73">
        <v>2</v>
      </c>
    </row>
    <row r="29" spans="1:9" ht="39.75" customHeight="1" x14ac:dyDescent="0.2">
      <c r="B29" s="306" t="s">
        <v>178</v>
      </c>
      <c r="C29" s="231" t="s">
        <v>109</v>
      </c>
      <c r="D29" s="232"/>
      <c r="E29" s="304" t="s">
        <v>180</v>
      </c>
      <c r="F29" s="305"/>
      <c r="G29" s="84" t="s">
        <v>108</v>
      </c>
      <c r="H29" s="84">
        <v>5</v>
      </c>
      <c r="I29" s="73">
        <v>2</v>
      </c>
    </row>
    <row r="30" spans="1:9" ht="12.75" customHeight="1" x14ac:dyDescent="0.2">
      <c r="B30" s="303" t="s">
        <v>116</v>
      </c>
      <c r="C30" s="231" t="s">
        <v>117</v>
      </c>
      <c r="D30" s="232"/>
      <c r="E30" s="304" t="s">
        <v>118</v>
      </c>
      <c r="F30" s="305"/>
      <c r="G30" s="84" t="s">
        <v>108</v>
      </c>
      <c r="H30" s="84">
        <v>8</v>
      </c>
      <c r="I30" s="73">
        <v>0</v>
      </c>
    </row>
    <row r="31" spans="1:9" x14ac:dyDescent="0.2">
      <c r="B31" s="303" t="s">
        <v>116</v>
      </c>
      <c r="C31" s="231" t="s">
        <v>117</v>
      </c>
      <c r="D31" s="232"/>
      <c r="E31" s="304" t="s">
        <v>148</v>
      </c>
      <c r="F31" s="305"/>
      <c r="G31" s="84" t="s">
        <v>108</v>
      </c>
      <c r="H31" s="84">
        <v>3</v>
      </c>
      <c r="I31" s="73">
        <v>1</v>
      </c>
    </row>
    <row r="32" spans="1:9" ht="12.75" customHeight="1" x14ac:dyDescent="0.2">
      <c r="B32" s="303" t="s">
        <v>119</v>
      </c>
      <c r="C32" s="231" t="s">
        <v>119</v>
      </c>
      <c r="D32" s="232"/>
      <c r="E32" s="304" t="s">
        <v>149</v>
      </c>
      <c r="F32" s="305"/>
      <c r="G32" s="84" t="s">
        <v>108</v>
      </c>
      <c r="H32" s="84">
        <v>86</v>
      </c>
      <c r="I32" s="73">
        <v>1</v>
      </c>
    </row>
    <row r="33" spans="2:9" ht="12.75" customHeight="1" x14ac:dyDescent="0.2">
      <c r="B33" s="303" t="s">
        <v>119</v>
      </c>
      <c r="C33" s="231" t="s">
        <v>119</v>
      </c>
      <c r="D33" s="232"/>
      <c r="E33" s="304" t="s">
        <v>150</v>
      </c>
      <c r="F33" s="305"/>
      <c r="G33" s="84" t="s">
        <v>108</v>
      </c>
      <c r="H33" s="84">
        <v>0</v>
      </c>
      <c r="I33" s="73">
        <v>2</v>
      </c>
    </row>
    <row r="34" spans="2:9" ht="12.75" customHeight="1" x14ac:dyDescent="0.2">
      <c r="B34" s="303" t="s">
        <v>120</v>
      </c>
      <c r="C34" s="231" t="s">
        <v>121</v>
      </c>
      <c r="D34" s="232"/>
      <c r="E34" s="304" t="s">
        <v>122</v>
      </c>
      <c r="F34" s="305"/>
      <c r="G34" s="84" t="s">
        <v>108</v>
      </c>
      <c r="H34" s="84">
        <v>30</v>
      </c>
      <c r="I34" s="73">
        <v>3</v>
      </c>
    </row>
    <row r="35" spans="2:9" ht="12.75" customHeight="1" x14ac:dyDescent="0.2">
      <c r="B35" s="303" t="s">
        <v>120</v>
      </c>
      <c r="C35" s="231" t="s">
        <v>121</v>
      </c>
      <c r="D35" s="232"/>
      <c r="E35" s="304" t="s">
        <v>152</v>
      </c>
      <c r="F35" s="305"/>
      <c r="G35" s="84" t="s">
        <v>108</v>
      </c>
      <c r="H35" s="84">
        <v>19</v>
      </c>
      <c r="I35" s="73">
        <v>1</v>
      </c>
    </row>
    <row r="36" spans="2:9" ht="12.75" customHeight="1" x14ac:dyDescent="0.2">
      <c r="B36" s="303" t="s">
        <v>120</v>
      </c>
      <c r="C36" s="231" t="s">
        <v>121</v>
      </c>
      <c r="D36" s="232"/>
      <c r="E36" s="304" t="s">
        <v>143</v>
      </c>
      <c r="F36" s="305"/>
      <c r="G36" s="84" t="s">
        <v>108</v>
      </c>
      <c r="H36" s="84">
        <v>6</v>
      </c>
      <c r="I36" s="73">
        <v>1</v>
      </c>
    </row>
    <row r="37" spans="2:9" ht="12.75" customHeight="1" x14ac:dyDescent="0.2">
      <c r="B37" s="303" t="s">
        <v>120</v>
      </c>
      <c r="C37" s="231" t="s">
        <v>123</v>
      </c>
      <c r="D37" s="232"/>
      <c r="E37" s="304" t="s">
        <v>153</v>
      </c>
      <c r="F37" s="305"/>
      <c r="G37" s="84" t="s">
        <v>108</v>
      </c>
      <c r="H37" s="84">
        <v>2</v>
      </c>
      <c r="I37" s="73">
        <v>1</v>
      </c>
    </row>
    <row r="38" spans="2:9" ht="12.75" customHeight="1" x14ac:dyDescent="0.2">
      <c r="B38" s="303" t="s">
        <v>154</v>
      </c>
      <c r="C38" s="231" t="s">
        <v>155</v>
      </c>
      <c r="D38" s="232"/>
      <c r="E38" s="304" t="s">
        <v>156</v>
      </c>
      <c r="F38" s="305"/>
      <c r="G38" s="84" t="s">
        <v>108</v>
      </c>
      <c r="H38" s="84">
        <v>14</v>
      </c>
      <c r="I38" s="73">
        <v>1</v>
      </c>
    </row>
    <row r="39" spans="2:9" ht="12.75" customHeight="1" x14ac:dyDescent="0.2">
      <c r="B39" s="303" t="s">
        <v>154</v>
      </c>
      <c r="C39" s="231" t="s">
        <v>155</v>
      </c>
      <c r="D39" s="232"/>
      <c r="E39" s="304" t="s">
        <v>157</v>
      </c>
      <c r="F39" s="305"/>
      <c r="G39" s="84" t="s">
        <v>108</v>
      </c>
      <c r="H39" s="84">
        <v>14</v>
      </c>
      <c r="I39" s="73">
        <v>1</v>
      </c>
    </row>
    <row r="40" spans="2:9" ht="12.75" customHeight="1" x14ac:dyDescent="0.2">
      <c r="B40" s="303" t="s">
        <v>154</v>
      </c>
      <c r="C40" s="231" t="s">
        <v>155</v>
      </c>
      <c r="D40" s="232"/>
      <c r="E40" s="304" t="s">
        <v>158</v>
      </c>
      <c r="F40" s="305"/>
      <c r="G40" s="84" t="s">
        <v>108</v>
      </c>
      <c r="H40" s="84">
        <v>3</v>
      </c>
      <c r="I40" s="73">
        <v>0</v>
      </c>
    </row>
    <row r="41" spans="2:9" ht="12.75" customHeight="1" x14ac:dyDescent="0.2">
      <c r="B41" s="303" t="s">
        <v>154</v>
      </c>
      <c r="C41" s="231" t="s">
        <v>155</v>
      </c>
      <c r="D41" s="232"/>
      <c r="E41" s="304" t="s">
        <v>159</v>
      </c>
      <c r="F41" s="305"/>
      <c r="G41" s="84" t="s">
        <v>108</v>
      </c>
      <c r="H41" s="84">
        <v>3</v>
      </c>
      <c r="I41" s="73">
        <v>0</v>
      </c>
    </row>
    <row r="42" spans="2:9" ht="12.75" customHeight="1" x14ac:dyDescent="0.2">
      <c r="B42" s="303" t="s">
        <v>154</v>
      </c>
      <c r="C42" s="231" t="s">
        <v>155</v>
      </c>
      <c r="D42" s="232"/>
      <c r="E42" s="304" t="s">
        <v>160</v>
      </c>
      <c r="F42" s="305"/>
      <c r="G42" s="84" t="s">
        <v>108</v>
      </c>
      <c r="H42" s="84">
        <v>16</v>
      </c>
      <c r="I42" s="73">
        <v>1</v>
      </c>
    </row>
    <row r="43" spans="2:9" ht="12.75" customHeight="1" x14ac:dyDescent="0.2">
      <c r="B43" s="303" t="s">
        <v>124</v>
      </c>
      <c r="C43" s="231" t="s">
        <v>125</v>
      </c>
      <c r="D43" s="232"/>
      <c r="E43" s="304" t="s">
        <v>161</v>
      </c>
      <c r="F43" s="305"/>
      <c r="G43" s="84" t="s">
        <v>108</v>
      </c>
      <c r="H43" s="85">
        <v>6</v>
      </c>
      <c r="I43" s="72">
        <v>1</v>
      </c>
    </row>
    <row r="44" spans="2:9" ht="12.75" customHeight="1" x14ac:dyDescent="0.2">
      <c r="B44" s="303" t="s">
        <v>124</v>
      </c>
      <c r="C44" s="231" t="s">
        <v>125</v>
      </c>
      <c r="D44" s="232"/>
      <c r="E44" s="304" t="s">
        <v>126</v>
      </c>
      <c r="F44" s="305"/>
      <c r="G44" s="84" t="s">
        <v>108</v>
      </c>
      <c r="H44" s="85">
        <v>10</v>
      </c>
      <c r="I44" s="72">
        <v>2</v>
      </c>
    </row>
    <row r="45" spans="2:9" ht="12.75" customHeight="1" x14ac:dyDescent="0.2">
      <c r="B45" s="303" t="s">
        <v>124</v>
      </c>
      <c r="C45" s="231" t="s">
        <v>125</v>
      </c>
      <c r="D45" s="232"/>
      <c r="E45" s="304" t="s">
        <v>162</v>
      </c>
      <c r="F45" s="305"/>
      <c r="G45" s="84" t="s">
        <v>108</v>
      </c>
      <c r="H45" s="85">
        <v>10</v>
      </c>
      <c r="I45" s="72">
        <v>2</v>
      </c>
    </row>
    <row r="46" spans="2:9" ht="12.75" customHeight="1" x14ac:dyDescent="0.2">
      <c r="B46" s="303" t="s">
        <v>182</v>
      </c>
      <c r="C46" s="231" t="s">
        <v>163</v>
      </c>
      <c r="D46" s="232"/>
      <c r="E46" s="304" t="s">
        <v>144</v>
      </c>
      <c r="F46" s="305"/>
      <c r="G46" s="84" t="s">
        <v>108</v>
      </c>
      <c r="H46" s="85">
        <v>5</v>
      </c>
      <c r="I46" s="72">
        <v>0</v>
      </c>
    </row>
    <row r="47" spans="2:9" ht="12.75" customHeight="1" x14ac:dyDescent="0.2">
      <c r="B47" s="303" t="s">
        <v>164</v>
      </c>
      <c r="C47" s="231" t="s">
        <v>127</v>
      </c>
      <c r="D47" s="232"/>
      <c r="E47" s="304" t="s">
        <v>128</v>
      </c>
      <c r="F47" s="305"/>
      <c r="G47" s="84" t="s">
        <v>108</v>
      </c>
      <c r="H47" s="84">
        <v>3</v>
      </c>
      <c r="I47" s="73">
        <v>1</v>
      </c>
    </row>
    <row r="48" spans="2:9" ht="12.75" customHeight="1" x14ac:dyDescent="0.2">
      <c r="B48" s="303" t="s">
        <v>164</v>
      </c>
      <c r="C48" s="231" t="s">
        <v>127</v>
      </c>
      <c r="D48" s="232"/>
      <c r="E48" s="304" t="s">
        <v>165</v>
      </c>
      <c r="F48" s="305"/>
      <c r="G48" s="84" t="s">
        <v>108</v>
      </c>
      <c r="H48" s="84">
        <v>3</v>
      </c>
      <c r="I48" s="73">
        <v>1</v>
      </c>
    </row>
    <row r="49" spans="2:10" ht="12.75" customHeight="1" x14ac:dyDescent="0.2">
      <c r="B49" s="303" t="s">
        <v>164</v>
      </c>
      <c r="C49" s="231" t="s">
        <v>127</v>
      </c>
      <c r="D49" s="232"/>
      <c r="E49" s="304" t="s">
        <v>166</v>
      </c>
      <c r="F49" s="305"/>
      <c r="G49" s="84" t="s">
        <v>108</v>
      </c>
      <c r="H49" s="84">
        <v>30</v>
      </c>
      <c r="I49" s="73">
        <v>1</v>
      </c>
    </row>
    <row r="50" spans="2:10" ht="12.75" customHeight="1" x14ac:dyDescent="0.2">
      <c r="B50" s="303" t="s">
        <v>175</v>
      </c>
      <c r="C50" s="231" t="s">
        <v>129</v>
      </c>
      <c r="D50" s="232"/>
      <c r="E50" s="304" t="s">
        <v>176</v>
      </c>
      <c r="F50" s="305"/>
      <c r="G50" s="84" t="s">
        <v>108</v>
      </c>
      <c r="H50" s="84">
        <v>3</v>
      </c>
      <c r="I50" s="73">
        <v>1</v>
      </c>
    </row>
    <row r="51" spans="2:10" ht="12.75" customHeight="1" x14ac:dyDescent="0.2">
      <c r="B51" s="303" t="s">
        <v>175</v>
      </c>
      <c r="C51" s="231" t="s">
        <v>129</v>
      </c>
      <c r="D51" s="232"/>
      <c r="E51" s="304" t="s">
        <v>130</v>
      </c>
      <c r="F51" s="305"/>
      <c r="G51" s="84" t="s">
        <v>108</v>
      </c>
      <c r="H51" s="84">
        <v>38</v>
      </c>
      <c r="I51" s="73">
        <v>1</v>
      </c>
    </row>
    <row r="52" spans="2:10" ht="24" customHeight="1" x14ac:dyDescent="0.2">
      <c r="B52" s="306" t="s">
        <v>175</v>
      </c>
      <c r="C52" s="227" t="s">
        <v>129</v>
      </c>
      <c r="D52" s="228"/>
      <c r="E52" s="304" t="s">
        <v>177</v>
      </c>
      <c r="F52" s="305"/>
      <c r="G52" s="84" t="s">
        <v>108</v>
      </c>
      <c r="H52" s="84">
        <v>22</v>
      </c>
      <c r="I52" s="73">
        <v>2</v>
      </c>
    </row>
    <row r="53" spans="2:10" s="28" customFormat="1" ht="12.75" customHeight="1" x14ac:dyDescent="0.2">
      <c r="B53" s="303" t="s">
        <v>175</v>
      </c>
      <c r="C53" s="231" t="s">
        <v>129</v>
      </c>
      <c r="D53" s="232"/>
      <c r="E53" s="304" t="s">
        <v>131</v>
      </c>
      <c r="F53" s="305"/>
      <c r="G53" s="84" t="s">
        <v>108</v>
      </c>
      <c r="H53" s="84">
        <v>200</v>
      </c>
      <c r="I53" s="73">
        <v>1</v>
      </c>
      <c r="J53" s="1"/>
    </row>
    <row r="54" spans="2:10" s="28" customFormat="1" ht="24.75" customHeight="1" x14ac:dyDescent="0.2">
      <c r="B54" s="307" t="s">
        <v>133</v>
      </c>
      <c r="C54" s="231" t="s">
        <v>132</v>
      </c>
      <c r="D54" s="232"/>
      <c r="E54" s="304" t="s">
        <v>167</v>
      </c>
      <c r="F54" s="305"/>
      <c r="G54" s="84" t="s">
        <v>108</v>
      </c>
      <c r="H54" s="84">
        <v>30</v>
      </c>
      <c r="I54" s="73">
        <v>1</v>
      </c>
      <c r="J54" s="1"/>
    </row>
    <row r="55" spans="2:10" ht="27" customHeight="1" x14ac:dyDescent="0.2">
      <c r="B55" s="307" t="s">
        <v>133</v>
      </c>
      <c r="C55" s="231" t="s">
        <v>132</v>
      </c>
      <c r="D55" s="232"/>
      <c r="E55" s="304" t="s">
        <v>168</v>
      </c>
      <c r="F55" s="305"/>
      <c r="G55" s="84" t="s">
        <v>108</v>
      </c>
      <c r="H55" s="84">
        <v>29</v>
      </c>
      <c r="I55" s="73">
        <v>1</v>
      </c>
      <c r="J55" s="28"/>
    </row>
    <row r="56" spans="2:10" ht="24.75" customHeight="1" x14ac:dyDescent="0.2">
      <c r="B56" s="308" t="s">
        <v>133</v>
      </c>
      <c r="C56" s="231" t="s">
        <v>134</v>
      </c>
      <c r="D56" s="232"/>
      <c r="E56" s="304" t="s">
        <v>135</v>
      </c>
      <c r="F56" s="305"/>
      <c r="G56" s="84" t="s">
        <v>108</v>
      </c>
      <c r="H56" s="84">
        <v>35</v>
      </c>
      <c r="I56" s="73">
        <v>1</v>
      </c>
    </row>
    <row r="57" spans="2:10" ht="23.25" customHeight="1" x14ac:dyDescent="0.2">
      <c r="B57" s="308" t="s">
        <v>133</v>
      </c>
      <c r="C57" s="231" t="s">
        <v>134</v>
      </c>
      <c r="D57" s="232"/>
      <c r="E57" s="304" t="s">
        <v>169</v>
      </c>
      <c r="F57" s="305"/>
      <c r="G57" s="84" t="s">
        <v>108</v>
      </c>
      <c r="H57" s="84">
        <v>70</v>
      </c>
      <c r="I57" s="73">
        <v>1</v>
      </c>
    </row>
    <row r="58" spans="2:10" ht="24.75" customHeight="1" x14ac:dyDescent="0.2">
      <c r="B58" s="308" t="s">
        <v>133</v>
      </c>
      <c r="C58" s="231" t="s">
        <v>170</v>
      </c>
      <c r="D58" s="232"/>
      <c r="E58" s="304" t="s">
        <v>136</v>
      </c>
      <c r="F58" s="305"/>
      <c r="G58" s="84" t="s">
        <v>108</v>
      </c>
      <c r="H58" s="84">
        <v>5</v>
      </c>
      <c r="I58" s="73">
        <v>1</v>
      </c>
    </row>
    <row r="59" spans="2:10" ht="24" x14ac:dyDescent="0.2">
      <c r="B59" s="308" t="s">
        <v>133</v>
      </c>
      <c r="C59" s="231" t="s">
        <v>170</v>
      </c>
      <c r="D59" s="232"/>
      <c r="E59" s="304" t="s">
        <v>137</v>
      </c>
      <c r="F59" s="305"/>
      <c r="G59" s="84" t="s">
        <v>108</v>
      </c>
      <c r="H59" s="85">
        <v>6</v>
      </c>
      <c r="I59" s="72">
        <v>1</v>
      </c>
    </row>
    <row r="60" spans="2:10" ht="24" customHeight="1" x14ac:dyDescent="0.2">
      <c r="B60" s="308" t="s">
        <v>133</v>
      </c>
      <c r="C60" s="231" t="s">
        <v>170</v>
      </c>
      <c r="D60" s="232"/>
      <c r="E60" s="304" t="s">
        <v>171</v>
      </c>
      <c r="F60" s="305"/>
      <c r="G60" s="85" t="s">
        <v>108</v>
      </c>
      <c r="H60" s="84">
        <v>7</v>
      </c>
      <c r="I60" s="73">
        <v>1</v>
      </c>
    </row>
    <row r="61" spans="2:10" ht="24" customHeight="1" x14ac:dyDescent="0.2">
      <c r="B61" s="308" t="s">
        <v>133</v>
      </c>
      <c r="C61" s="231" t="s">
        <v>134</v>
      </c>
      <c r="D61" s="232"/>
      <c r="E61" s="304" t="s">
        <v>145</v>
      </c>
      <c r="F61" s="305"/>
      <c r="G61" s="85" t="s">
        <v>108</v>
      </c>
      <c r="H61" s="84">
        <v>5</v>
      </c>
      <c r="I61" s="73">
        <v>1</v>
      </c>
    </row>
    <row r="62" spans="2:10" ht="29.25" customHeight="1" x14ac:dyDescent="0.2">
      <c r="B62" s="308" t="s">
        <v>133</v>
      </c>
      <c r="C62" s="231" t="s">
        <v>172</v>
      </c>
      <c r="D62" s="232"/>
      <c r="E62" s="304" t="s">
        <v>138</v>
      </c>
      <c r="F62" s="305"/>
      <c r="G62" s="84" t="s">
        <v>108</v>
      </c>
      <c r="H62" s="84">
        <v>26</v>
      </c>
      <c r="I62" s="73">
        <v>1</v>
      </c>
    </row>
    <row r="63" spans="2:10" ht="27" customHeight="1" x14ac:dyDescent="0.2">
      <c r="B63" s="308" t="s">
        <v>133</v>
      </c>
      <c r="C63" s="231" t="s">
        <v>139</v>
      </c>
      <c r="D63" s="232"/>
      <c r="E63" s="304" t="s">
        <v>140</v>
      </c>
      <c r="F63" s="305"/>
      <c r="G63" s="84" t="s">
        <v>108</v>
      </c>
      <c r="H63" s="84">
        <v>40</v>
      </c>
      <c r="I63" s="73">
        <v>1</v>
      </c>
    </row>
    <row r="64" spans="2:10" ht="24" customHeight="1" x14ac:dyDescent="0.2">
      <c r="B64" s="308" t="s">
        <v>133</v>
      </c>
      <c r="C64" s="231" t="s">
        <v>139</v>
      </c>
      <c r="D64" s="232"/>
      <c r="E64" s="304" t="s">
        <v>174</v>
      </c>
      <c r="F64" s="305"/>
      <c r="G64" s="84" t="s">
        <v>108</v>
      </c>
      <c r="H64" s="84">
        <v>12</v>
      </c>
      <c r="I64" s="73">
        <v>1</v>
      </c>
    </row>
    <row r="65" spans="2:10" s="28" customFormat="1" ht="25.5" customHeight="1" x14ac:dyDescent="0.2">
      <c r="B65" s="308" t="s">
        <v>133</v>
      </c>
      <c r="C65" s="231" t="s">
        <v>139</v>
      </c>
      <c r="D65" s="232"/>
      <c r="E65" s="304" t="s">
        <v>173</v>
      </c>
      <c r="F65" s="305"/>
      <c r="G65" s="84" t="s">
        <v>108</v>
      </c>
      <c r="H65" s="84">
        <v>27</v>
      </c>
      <c r="I65" s="73">
        <v>1</v>
      </c>
      <c r="J65" s="1"/>
    </row>
    <row r="66" spans="2:10" s="28" customFormat="1" ht="12.75" customHeight="1" x14ac:dyDescent="0.2">
      <c r="B66" s="309" t="s">
        <v>107</v>
      </c>
      <c r="C66" s="227" t="s">
        <v>107</v>
      </c>
      <c r="D66" s="228"/>
      <c r="E66" s="227" t="s">
        <v>189</v>
      </c>
      <c r="F66" s="228"/>
      <c r="G66" s="85" t="s">
        <v>190</v>
      </c>
      <c r="H66" s="85">
        <v>2</v>
      </c>
      <c r="I66" s="72">
        <v>1</v>
      </c>
      <c r="J66" s="1"/>
    </row>
    <row r="67" spans="2:10" ht="12.75" customHeight="1" x14ac:dyDescent="0.2">
      <c r="B67" s="310" t="s">
        <v>107</v>
      </c>
      <c r="C67" s="227" t="s">
        <v>107</v>
      </c>
      <c r="D67" s="228"/>
      <c r="E67" s="304" t="s">
        <v>191</v>
      </c>
      <c r="F67" s="305"/>
      <c r="G67" s="85" t="s">
        <v>190</v>
      </c>
      <c r="H67" s="85">
        <v>2</v>
      </c>
      <c r="I67" s="72">
        <v>1</v>
      </c>
    </row>
    <row r="68" spans="2:10" ht="22.5" customHeight="1" x14ac:dyDescent="0.2">
      <c r="B68" s="310" t="s">
        <v>107</v>
      </c>
      <c r="C68" s="227" t="s">
        <v>107</v>
      </c>
      <c r="D68" s="228"/>
      <c r="E68" s="304" t="s">
        <v>192</v>
      </c>
      <c r="F68" s="305"/>
      <c r="G68" s="85" t="s">
        <v>193</v>
      </c>
      <c r="H68" s="85">
        <v>2</v>
      </c>
      <c r="I68" s="72">
        <v>1</v>
      </c>
      <c r="J68" s="28"/>
    </row>
    <row r="69" spans="2:10" ht="25.5" customHeight="1" x14ac:dyDescent="0.2">
      <c r="B69" s="310" t="s">
        <v>110</v>
      </c>
      <c r="C69" s="227" t="s">
        <v>111</v>
      </c>
      <c r="D69" s="228"/>
      <c r="E69" s="227" t="s">
        <v>194</v>
      </c>
      <c r="F69" s="228"/>
      <c r="G69" s="85" t="s">
        <v>190</v>
      </c>
      <c r="H69" s="85">
        <v>2</v>
      </c>
      <c r="I69" s="72">
        <v>1</v>
      </c>
      <c r="J69" s="28"/>
    </row>
    <row r="70" spans="2:10" s="28" customFormat="1" ht="12.75" customHeight="1" x14ac:dyDescent="0.2">
      <c r="B70" s="310" t="s">
        <v>110</v>
      </c>
      <c r="C70" s="227" t="s">
        <v>111</v>
      </c>
      <c r="D70" s="228"/>
      <c r="E70" s="227" t="s">
        <v>195</v>
      </c>
      <c r="F70" s="228"/>
      <c r="G70" s="85" t="s">
        <v>190</v>
      </c>
      <c r="H70" s="85">
        <v>2</v>
      </c>
      <c r="I70" s="72">
        <v>1</v>
      </c>
      <c r="J70" s="1"/>
    </row>
    <row r="71" spans="2:10" ht="25.5" customHeight="1" x14ac:dyDescent="0.2">
      <c r="B71" s="310" t="s">
        <v>110</v>
      </c>
      <c r="C71" s="227" t="s">
        <v>111</v>
      </c>
      <c r="D71" s="228"/>
      <c r="E71" s="227" t="s">
        <v>196</v>
      </c>
      <c r="F71" s="228"/>
      <c r="G71" s="85" t="s">
        <v>197</v>
      </c>
      <c r="H71" s="85">
        <v>2</v>
      </c>
      <c r="I71" s="72">
        <v>1</v>
      </c>
    </row>
    <row r="72" spans="2:10" ht="24" customHeight="1" x14ac:dyDescent="0.2">
      <c r="B72" s="310" t="s">
        <v>142</v>
      </c>
      <c r="C72" s="227" t="s">
        <v>115</v>
      </c>
      <c r="D72" s="228"/>
      <c r="E72" s="304" t="s">
        <v>199</v>
      </c>
      <c r="F72" s="305"/>
      <c r="G72" s="85" t="s">
        <v>190</v>
      </c>
      <c r="H72" s="85">
        <v>1</v>
      </c>
      <c r="I72" s="72">
        <v>2</v>
      </c>
      <c r="J72" s="28"/>
    </row>
    <row r="73" spans="2:10" ht="25.5" customHeight="1" x14ac:dyDescent="0.2">
      <c r="B73" s="310" t="s">
        <v>178</v>
      </c>
      <c r="C73" s="227" t="s">
        <v>109</v>
      </c>
      <c r="D73" s="228"/>
      <c r="E73" s="304" t="s">
        <v>203</v>
      </c>
      <c r="F73" s="305"/>
      <c r="G73" s="85" t="s">
        <v>190</v>
      </c>
      <c r="H73" s="85">
        <v>4</v>
      </c>
      <c r="I73" s="72">
        <v>2</v>
      </c>
    </row>
    <row r="74" spans="2:10" ht="12.75" customHeight="1" x14ac:dyDescent="0.2">
      <c r="B74" s="310" t="s">
        <v>178</v>
      </c>
      <c r="C74" s="227" t="s">
        <v>109</v>
      </c>
      <c r="D74" s="228"/>
      <c r="E74" s="304" t="s">
        <v>204</v>
      </c>
      <c r="F74" s="305"/>
      <c r="G74" s="85" t="s">
        <v>193</v>
      </c>
      <c r="H74" s="85">
        <v>4</v>
      </c>
      <c r="I74" s="72">
        <v>2</v>
      </c>
    </row>
    <row r="75" spans="2:10" ht="12.75" customHeight="1" x14ac:dyDescent="0.2">
      <c r="B75" s="310" t="s">
        <v>116</v>
      </c>
      <c r="C75" s="227" t="s">
        <v>117</v>
      </c>
      <c r="D75" s="228"/>
      <c r="E75" s="304" t="s">
        <v>205</v>
      </c>
      <c r="F75" s="305"/>
      <c r="G75" s="85" t="s">
        <v>190</v>
      </c>
      <c r="H75" s="85">
        <v>6</v>
      </c>
      <c r="I75" s="72">
        <v>1</v>
      </c>
    </row>
    <row r="76" spans="2:10" ht="12.75" customHeight="1" x14ac:dyDescent="0.2">
      <c r="B76" s="310" t="s">
        <v>116</v>
      </c>
      <c r="C76" s="227" t="s">
        <v>206</v>
      </c>
      <c r="D76" s="228"/>
      <c r="E76" s="304" t="s">
        <v>207</v>
      </c>
      <c r="F76" s="305"/>
      <c r="G76" s="85" t="s">
        <v>190</v>
      </c>
      <c r="H76" s="85">
        <v>9</v>
      </c>
      <c r="I76" s="72">
        <v>2</v>
      </c>
    </row>
    <row r="77" spans="2:10" ht="12.75" customHeight="1" x14ac:dyDescent="0.2">
      <c r="B77" s="310" t="s">
        <v>116</v>
      </c>
      <c r="C77" s="227" t="s">
        <v>206</v>
      </c>
      <c r="D77" s="228"/>
      <c r="E77" s="304" t="s">
        <v>201</v>
      </c>
      <c r="F77" s="305"/>
      <c r="G77" s="85" t="s">
        <v>190</v>
      </c>
      <c r="H77" s="85">
        <v>21</v>
      </c>
      <c r="I77" s="72">
        <v>2</v>
      </c>
    </row>
    <row r="78" spans="2:10" ht="12.75" customHeight="1" x14ac:dyDescent="0.2">
      <c r="B78" s="310" t="s">
        <v>116</v>
      </c>
      <c r="C78" s="227" t="s">
        <v>206</v>
      </c>
      <c r="D78" s="228"/>
      <c r="E78" s="304" t="s">
        <v>208</v>
      </c>
      <c r="F78" s="305"/>
      <c r="G78" s="85" t="s">
        <v>190</v>
      </c>
      <c r="H78" s="85">
        <v>4</v>
      </c>
      <c r="I78" s="72">
        <v>2</v>
      </c>
    </row>
    <row r="79" spans="2:10" ht="12.75" customHeight="1" x14ac:dyDescent="0.2">
      <c r="B79" s="310" t="s">
        <v>116</v>
      </c>
      <c r="C79" s="227" t="s">
        <v>206</v>
      </c>
      <c r="D79" s="228"/>
      <c r="E79" s="304" t="s">
        <v>200</v>
      </c>
      <c r="F79" s="305"/>
      <c r="G79" s="85" t="s">
        <v>190</v>
      </c>
      <c r="H79" s="85">
        <v>3</v>
      </c>
      <c r="I79" s="72">
        <v>2</v>
      </c>
    </row>
    <row r="80" spans="2:10" ht="12.75" customHeight="1" x14ac:dyDescent="0.2">
      <c r="B80" s="310" t="s">
        <v>116</v>
      </c>
      <c r="C80" s="227" t="s">
        <v>206</v>
      </c>
      <c r="D80" s="228"/>
      <c r="E80" s="311" t="s">
        <v>202</v>
      </c>
      <c r="F80" s="312"/>
      <c r="G80" s="85" t="s">
        <v>190</v>
      </c>
      <c r="H80" s="85">
        <v>8</v>
      </c>
      <c r="I80" s="72">
        <v>2</v>
      </c>
    </row>
    <row r="81" spans="2:9" ht="12.75" customHeight="1" x14ac:dyDescent="0.2">
      <c r="B81" s="310" t="s">
        <v>116</v>
      </c>
      <c r="C81" s="227" t="s">
        <v>206</v>
      </c>
      <c r="D81" s="228"/>
      <c r="E81" s="311" t="s">
        <v>198</v>
      </c>
      <c r="F81" s="312"/>
      <c r="G81" s="85" t="s">
        <v>190</v>
      </c>
      <c r="H81" s="85">
        <v>31</v>
      </c>
      <c r="I81" s="72">
        <v>2</v>
      </c>
    </row>
    <row r="82" spans="2:9" ht="27.75" customHeight="1" x14ac:dyDescent="0.2">
      <c r="B82" s="310" t="s">
        <v>120</v>
      </c>
      <c r="C82" s="227" t="s">
        <v>121</v>
      </c>
      <c r="D82" s="228"/>
      <c r="E82" s="304" t="s">
        <v>209</v>
      </c>
      <c r="F82" s="305"/>
      <c r="G82" s="85" t="s">
        <v>190</v>
      </c>
      <c r="H82" s="85">
        <v>1</v>
      </c>
      <c r="I82" s="72">
        <v>1</v>
      </c>
    </row>
    <row r="83" spans="2:9" x14ac:dyDescent="0.2">
      <c r="B83" s="310" t="s">
        <v>120</v>
      </c>
      <c r="C83" s="227" t="s">
        <v>121</v>
      </c>
      <c r="D83" s="228"/>
      <c r="E83" s="304" t="s">
        <v>243</v>
      </c>
      <c r="F83" s="305"/>
      <c r="G83" s="85" t="s">
        <v>193</v>
      </c>
      <c r="H83" s="85">
        <v>1</v>
      </c>
      <c r="I83" s="72">
        <v>1</v>
      </c>
    </row>
    <row r="84" spans="2:9" ht="30" customHeight="1" x14ac:dyDescent="0.2">
      <c r="B84" s="310" t="s">
        <v>120</v>
      </c>
      <c r="C84" s="227" t="s">
        <v>123</v>
      </c>
      <c r="D84" s="228"/>
      <c r="E84" s="304" t="s">
        <v>210</v>
      </c>
      <c r="F84" s="305"/>
      <c r="G84" s="85" t="s">
        <v>190</v>
      </c>
      <c r="H84" s="85">
        <v>2</v>
      </c>
      <c r="I84" s="72">
        <v>1</v>
      </c>
    </row>
    <row r="85" spans="2:9" ht="46.5" customHeight="1" x14ac:dyDescent="0.2">
      <c r="B85" s="310" t="s">
        <v>120</v>
      </c>
      <c r="C85" s="227" t="s">
        <v>123</v>
      </c>
      <c r="D85" s="228"/>
      <c r="E85" s="304" t="s">
        <v>211</v>
      </c>
      <c r="F85" s="305"/>
      <c r="G85" s="85" t="s">
        <v>190</v>
      </c>
      <c r="H85" s="85">
        <v>9</v>
      </c>
      <c r="I85" s="72">
        <v>1</v>
      </c>
    </row>
    <row r="86" spans="2:9" s="28" customFormat="1" x14ac:dyDescent="0.2">
      <c r="B86" s="310" t="s">
        <v>120</v>
      </c>
      <c r="C86" s="227" t="s">
        <v>212</v>
      </c>
      <c r="D86" s="228"/>
      <c r="E86" s="304" t="s">
        <v>213</v>
      </c>
      <c r="F86" s="305"/>
      <c r="G86" s="85" t="s">
        <v>193</v>
      </c>
      <c r="H86" s="85">
        <v>1</v>
      </c>
      <c r="I86" s="72">
        <v>1</v>
      </c>
    </row>
    <row r="87" spans="2:9" ht="12.75" customHeight="1" x14ac:dyDescent="0.2">
      <c r="B87" s="310" t="s">
        <v>154</v>
      </c>
      <c r="C87" s="227" t="s">
        <v>245</v>
      </c>
      <c r="D87" s="228"/>
      <c r="E87" s="304" t="s">
        <v>156</v>
      </c>
      <c r="F87" s="305"/>
      <c r="G87" s="85" t="s">
        <v>190</v>
      </c>
      <c r="H87" s="85">
        <v>13</v>
      </c>
      <c r="I87" s="72">
        <v>2</v>
      </c>
    </row>
    <row r="88" spans="2:9" ht="24.75" customHeight="1" x14ac:dyDescent="0.2">
      <c r="B88" s="310" t="s">
        <v>154</v>
      </c>
      <c r="C88" s="227" t="s">
        <v>245</v>
      </c>
      <c r="D88" s="228"/>
      <c r="E88" s="304" t="s">
        <v>157</v>
      </c>
      <c r="F88" s="305"/>
      <c r="G88" s="85" t="s">
        <v>190</v>
      </c>
      <c r="H88" s="85">
        <v>14</v>
      </c>
      <c r="I88" s="72">
        <v>1</v>
      </c>
    </row>
    <row r="89" spans="2:9" ht="28.5" customHeight="1" x14ac:dyDescent="0.2">
      <c r="B89" s="310" t="s">
        <v>154</v>
      </c>
      <c r="C89" s="227" t="s">
        <v>245</v>
      </c>
      <c r="D89" s="228"/>
      <c r="E89" s="304" t="s">
        <v>214</v>
      </c>
      <c r="F89" s="305"/>
      <c r="G89" s="85" t="s">
        <v>190</v>
      </c>
      <c r="H89" s="85">
        <v>3</v>
      </c>
      <c r="I89" s="72">
        <v>1</v>
      </c>
    </row>
    <row r="90" spans="2:9" ht="27.75" customHeight="1" x14ac:dyDescent="0.2">
      <c r="B90" s="310" t="s">
        <v>154</v>
      </c>
      <c r="C90" s="227" t="s">
        <v>245</v>
      </c>
      <c r="D90" s="228"/>
      <c r="E90" s="304" t="s">
        <v>215</v>
      </c>
      <c r="F90" s="305"/>
      <c r="G90" s="85" t="s">
        <v>190</v>
      </c>
      <c r="H90" s="85">
        <v>8</v>
      </c>
      <c r="I90" s="72">
        <v>1</v>
      </c>
    </row>
    <row r="91" spans="2:9" ht="26.25" customHeight="1" x14ac:dyDescent="0.2">
      <c r="B91" s="309" t="s">
        <v>154</v>
      </c>
      <c r="C91" s="227" t="s">
        <v>245</v>
      </c>
      <c r="D91" s="228"/>
      <c r="E91" s="227" t="s">
        <v>244</v>
      </c>
      <c r="F91" s="228"/>
      <c r="G91" s="85" t="s">
        <v>193</v>
      </c>
      <c r="H91" s="85">
        <v>2</v>
      </c>
      <c r="I91" s="72">
        <v>1</v>
      </c>
    </row>
    <row r="92" spans="2:9" ht="24.75" customHeight="1" x14ac:dyDescent="0.2">
      <c r="B92" s="309" t="s">
        <v>124</v>
      </c>
      <c r="C92" s="227" t="s">
        <v>216</v>
      </c>
      <c r="D92" s="228"/>
      <c r="E92" s="227" t="s">
        <v>217</v>
      </c>
      <c r="F92" s="228"/>
      <c r="G92" s="85" t="s">
        <v>190</v>
      </c>
      <c r="H92" s="85">
        <v>1</v>
      </c>
      <c r="I92" s="72">
        <v>2</v>
      </c>
    </row>
    <row r="93" spans="2:9" ht="12.75" customHeight="1" x14ac:dyDescent="0.2">
      <c r="B93" s="309" t="s">
        <v>124</v>
      </c>
      <c r="C93" s="227" t="s">
        <v>218</v>
      </c>
      <c r="D93" s="228"/>
      <c r="E93" s="227" t="s">
        <v>219</v>
      </c>
      <c r="F93" s="228"/>
      <c r="G93" s="85" t="s">
        <v>190</v>
      </c>
      <c r="H93" s="85">
        <v>2</v>
      </c>
      <c r="I93" s="72">
        <v>3</v>
      </c>
    </row>
    <row r="94" spans="2:9" ht="12.75" customHeight="1" x14ac:dyDescent="0.2">
      <c r="B94" s="309" t="s">
        <v>124</v>
      </c>
      <c r="C94" s="227" t="s">
        <v>125</v>
      </c>
      <c r="D94" s="228"/>
      <c r="E94" s="227" t="s">
        <v>220</v>
      </c>
      <c r="F94" s="228"/>
      <c r="G94" s="85" t="s">
        <v>193</v>
      </c>
      <c r="H94" s="85">
        <v>2</v>
      </c>
      <c r="I94" s="72">
        <v>0</v>
      </c>
    </row>
    <row r="95" spans="2:9" x14ac:dyDescent="0.2">
      <c r="B95" s="309" t="s">
        <v>164</v>
      </c>
      <c r="C95" s="227" t="s">
        <v>127</v>
      </c>
      <c r="D95" s="228"/>
      <c r="E95" s="227" t="s">
        <v>221</v>
      </c>
      <c r="F95" s="228"/>
      <c r="G95" s="85" t="s">
        <v>190</v>
      </c>
      <c r="H95" s="85">
        <v>4</v>
      </c>
      <c r="I95" s="72">
        <v>1</v>
      </c>
    </row>
    <row r="96" spans="2:9" ht="12.75" customHeight="1" x14ac:dyDescent="0.2">
      <c r="B96" s="309" t="s">
        <v>164</v>
      </c>
      <c r="C96" s="227" t="s">
        <v>127</v>
      </c>
      <c r="D96" s="228"/>
      <c r="E96" s="227" t="s">
        <v>222</v>
      </c>
      <c r="F96" s="228"/>
      <c r="G96" s="85" t="s">
        <v>190</v>
      </c>
      <c r="H96" s="85">
        <v>4</v>
      </c>
      <c r="I96" s="72">
        <v>1</v>
      </c>
    </row>
    <row r="97" spans="2:9" ht="12.75" customHeight="1" x14ac:dyDescent="0.2">
      <c r="B97" s="309" t="s">
        <v>164</v>
      </c>
      <c r="C97" s="227" t="s">
        <v>127</v>
      </c>
      <c r="D97" s="228"/>
      <c r="E97" s="227" t="s">
        <v>223</v>
      </c>
      <c r="F97" s="228"/>
      <c r="G97" s="85" t="s">
        <v>190</v>
      </c>
      <c r="H97" s="85">
        <v>4</v>
      </c>
      <c r="I97" s="72">
        <v>1</v>
      </c>
    </row>
    <row r="98" spans="2:9" ht="12.75" customHeight="1" x14ac:dyDescent="0.2">
      <c r="B98" s="309" t="s">
        <v>164</v>
      </c>
      <c r="C98" s="227" t="s">
        <v>127</v>
      </c>
      <c r="D98" s="228"/>
      <c r="E98" s="227" t="s">
        <v>224</v>
      </c>
      <c r="F98" s="228"/>
      <c r="G98" s="85" t="s">
        <v>193</v>
      </c>
      <c r="H98" s="85">
        <v>4</v>
      </c>
      <c r="I98" s="72">
        <v>1</v>
      </c>
    </row>
    <row r="99" spans="2:9" ht="12.75" customHeight="1" x14ac:dyDescent="0.2">
      <c r="B99" s="309" t="s">
        <v>164</v>
      </c>
      <c r="C99" s="227" t="s">
        <v>127</v>
      </c>
      <c r="D99" s="228"/>
      <c r="E99" s="227" t="s">
        <v>225</v>
      </c>
      <c r="F99" s="228"/>
      <c r="G99" s="85" t="s">
        <v>193</v>
      </c>
      <c r="H99" s="85">
        <v>4</v>
      </c>
      <c r="I99" s="72">
        <v>1</v>
      </c>
    </row>
    <row r="100" spans="2:9" ht="12.75" customHeight="1" x14ac:dyDescent="0.2">
      <c r="B100" s="309" t="s">
        <v>175</v>
      </c>
      <c r="C100" s="227" t="s">
        <v>129</v>
      </c>
      <c r="D100" s="228"/>
      <c r="E100" s="227" t="s">
        <v>226</v>
      </c>
      <c r="F100" s="228"/>
      <c r="G100" s="85" t="s">
        <v>193</v>
      </c>
      <c r="H100" s="85">
        <v>1</v>
      </c>
      <c r="I100" s="72">
        <v>1</v>
      </c>
    </row>
    <row r="101" spans="2:9" ht="25.5" customHeight="1" x14ac:dyDescent="0.2">
      <c r="B101" s="309" t="s">
        <v>133</v>
      </c>
      <c r="C101" s="227" t="s">
        <v>134</v>
      </c>
      <c r="D101" s="228"/>
      <c r="E101" s="227" t="s">
        <v>227</v>
      </c>
      <c r="F101" s="228"/>
      <c r="G101" s="85" t="s">
        <v>193</v>
      </c>
      <c r="H101" s="85">
        <v>40</v>
      </c>
      <c r="I101" s="72">
        <v>1</v>
      </c>
    </row>
    <row r="102" spans="2:9" ht="25.5" customHeight="1" x14ac:dyDescent="0.2">
      <c r="B102" s="309" t="s">
        <v>133</v>
      </c>
      <c r="C102" s="227" t="s">
        <v>134</v>
      </c>
      <c r="D102" s="228"/>
      <c r="E102" s="227" t="s">
        <v>228</v>
      </c>
      <c r="F102" s="228"/>
      <c r="G102" s="85" t="s">
        <v>193</v>
      </c>
      <c r="H102" s="85">
        <v>29</v>
      </c>
      <c r="I102" s="72">
        <v>1</v>
      </c>
    </row>
    <row r="103" spans="2:9" ht="24" x14ac:dyDescent="0.2">
      <c r="B103" s="309" t="s">
        <v>133</v>
      </c>
      <c r="C103" s="227" t="s">
        <v>134</v>
      </c>
      <c r="D103" s="228"/>
      <c r="E103" s="227" t="s">
        <v>229</v>
      </c>
      <c r="F103" s="228"/>
      <c r="G103" s="85" t="s">
        <v>193</v>
      </c>
      <c r="H103" s="85">
        <v>15</v>
      </c>
      <c r="I103" s="72">
        <v>1</v>
      </c>
    </row>
    <row r="104" spans="2:9" ht="24" x14ac:dyDescent="0.2">
      <c r="B104" s="309" t="s">
        <v>133</v>
      </c>
      <c r="C104" s="227" t="s">
        <v>134</v>
      </c>
      <c r="D104" s="228"/>
      <c r="E104" s="227" t="s">
        <v>230</v>
      </c>
      <c r="F104" s="228"/>
      <c r="G104" s="85" t="s">
        <v>193</v>
      </c>
      <c r="H104" s="85">
        <v>37</v>
      </c>
      <c r="I104" s="72">
        <v>2</v>
      </c>
    </row>
    <row r="105" spans="2:9" ht="25.5" customHeight="1" x14ac:dyDescent="0.2">
      <c r="B105" s="309" t="s">
        <v>133</v>
      </c>
      <c r="C105" s="227" t="s">
        <v>134</v>
      </c>
      <c r="D105" s="228"/>
      <c r="E105" s="227" t="s">
        <v>231</v>
      </c>
      <c r="F105" s="228"/>
      <c r="G105" s="85" t="s">
        <v>193</v>
      </c>
      <c r="H105" s="85">
        <v>4</v>
      </c>
      <c r="I105" s="72">
        <v>1</v>
      </c>
    </row>
    <row r="106" spans="2:9" ht="25.5" customHeight="1" x14ac:dyDescent="0.2">
      <c r="B106" s="309" t="s">
        <v>133</v>
      </c>
      <c r="C106" s="227" t="s">
        <v>134</v>
      </c>
      <c r="D106" s="228"/>
      <c r="E106" s="227" t="s">
        <v>232</v>
      </c>
      <c r="F106" s="228"/>
      <c r="G106" s="85" t="s">
        <v>193</v>
      </c>
      <c r="H106" s="85">
        <v>4</v>
      </c>
      <c r="I106" s="72">
        <v>1</v>
      </c>
    </row>
    <row r="107" spans="2:9" ht="25.5" customHeight="1" x14ac:dyDescent="0.2">
      <c r="B107" s="309" t="s">
        <v>133</v>
      </c>
      <c r="C107" s="227" t="s">
        <v>134</v>
      </c>
      <c r="D107" s="228"/>
      <c r="E107" s="227" t="s">
        <v>233</v>
      </c>
      <c r="F107" s="228"/>
      <c r="G107" s="85" t="s">
        <v>193</v>
      </c>
      <c r="H107" s="85">
        <v>20</v>
      </c>
      <c r="I107" s="72">
        <v>1</v>
      </c>
    </row>
    <row r="108" spans="2:9" ht="24" x14ac:dyDescent="0.2">
      <c r="B108" s="309" t="s">
        <v>133</v>
      </c>
      <c r="C108" s="227" t="s">
        <v>134</v>
      </c>
      <c r="D108" s="228"/>
      <c r="E108" s="227" t="s">
        <v>234</v>
      </c>
      <c r="F108" s="228"/>
      <c r="G108" s="85" t="s">
        <v>193</v>
      </c>
      <c r="H108" s="85">
        <v>100</v>
      </c>
      <c r="I108" s="72">
        <v>6</v>
      </c>
    </row>
    <row r="109" spans="2:9" ht="24" x14ac:dyDescent="0.2">
      <c r="B109" s="309" t="s">
        <v>133</v>
      </c>
      <c r="C109" s="227" t="s">
        <v>134</v>
      </c>
      <c r="D109" s="228"/>
      <c r="E109" s="227" t="s">
        <v>235</v>
      </c>
      <c r="F109" s="228"/>
      <c r="G109" s="85" t="s">
        <v>193</v>
      </c>
      <c r="H109" s="85">
        <v>40</v>
      </c>
      <c r="I109" s="72">
        <v>1</v>
      </c>
    </row>
    <row r="110" spans="2:9" ht="24" x14ac:dyDescent="0.2">
      <c r="B110" s="309" t="s">
        <v>133</v>
      </c>
      <c r="C110" s="227" t="s">
        <v>134</v>
      </c>
      <c r="D110" s="228"/>
      <c r="E110" s="227" t="s">
        <v>236</v>
      </c>
      <c r="F110" s="228"/>
      <c r="G110" s="85" t="s">
        <v>193</v>
      </c>
      <c r="H110" s="85">
        <v>1</v>
      </c>
      <c r="I110" s="72">
        <v>1</v>
      </c>
    </row>
    <row r="111" spans="2:9" ht="24" x14ac:dyDescent="0.2">
      <c r="B111" s="309" t="s">
        <v>133</v>
      </c>
      <c r="C111" s="227" t="s">
        <v>134</v>
      </c>
      <c r="D111" s="228"/>
      <c r="E111" s="227" t="s">
        <v>237</v>
      </c>
      <c r="F111" s="228"/>
      <c r="G111" s="85" t="s">
        <v>193</v>
      </c>
      <c r="H111" s="85">
        <v>2</v>
      </c>
      <c r="I111" s="72">
        <v>2</v>
      </c>
    </row>
    <row r="112" spans="2:9" ht="25.5" customHeight="1" x14ac:dyDescent="0.2">
      <c r="B112" s="309" t="s">
        <v>133</v>
      </c>
      <c r="C112" s="227" t="s">
        <v>134</v>
      </c>
      <c r="D112" s="228"/>
      <c r="E112" s="227" t="s">
        <v>238</v>
      </c>
      <c r="F112" s="228"/>
      <c r="G112" s="85" t="s">
        <v>193</v>
      </c>
      <c r="H112" s="85">
        <v>1</v>
      </c>
      <c r="I112" s="72">
        <v>1</v>
      </c>
    </row>
    <row r="113" spans="2:9" ht="25.5" customHeight="1" x14ac:dyDescent="0.2">
      <c r="B113" s="309" t="s">
        <v>133</v>
      </c>
      <c r="C113" s="227" t="s">
        <v>134</v>
      </c>
      <c r="D113" s="228"/>
      <c r="E113" s="227" t="s">
        <v>239</v>
      </c>
      <c r="F113" s="228"/>
      <c r="G113" s="85" t="s">
        <v>193</v>
      </c>
      <c r="H113" s="85">
        <v>36</v>
      </c>
      <c r="I113" s="72">
        <v>1</v>
      </c>
    </row>
    <row r="114" spans="2:9" ht="24.75" thickBot="1" x14ac:dyDescent="0.25">
      <c r="B114" s="313" t="s">
        <v>133</v>
      </c>
      <c r="C114" s="229" t="s">
        <v>134</v>
      </c>
      <c r="D114" s="230"/>
      <c r="E114" s="229" t="s">
        <v>240</v>
      </c>
      <c r="F114" s="230"/>
      <c r="G114" s="155" t="s">
        <v>193</v>
      </c>
      <c r="H114" s="155">
        <v>2</v>
      </c>
      <c r="I114" s="156">
        <v>1</v>
      </c>
    </row>
  </sheetData>
  <sheetProtection password="EA4F" sheet="1" objects="1" scenarios="1"/>
  <sortState ref="B13:H84">
    <sortCondition ref="B13:B84"/>
    <sortCondition ref="C13:C84"/>
    <sortCondition descending="1" ref="G13:G84"/>
  </sortState>
  <mergeCells count="196">
    <mergeCell ref="E80:F80"/>
    <mergeCell ref="E73:F73"/>
    <mergeCell ref="E74:F74"/>
    <mergeCell ref="E75:F75"/>
    <mergeCell ref="E86:F86"/>
    <mergeCell ref="E87:F87"/>
    <mergeCell ref="E88:F88"/>
    <mergeCell ref="E89:F89"/>
    <mergeCell ref="E81:F81"/>
    <mergeCell ref="E82:F82"/>
    <mergeCell ref="E83:F83"/>
    <mergeCell ref="E84:F84"/>
    <mergeCell ref="E85:F85"/>
    <mergeCell ref="E72:F72"/>
    <mergeCell ref="E68:F68"/>
    <mergeCell ref="E69:F69"/>
    <mergeCell ref="E70:F70"/>
    <mergeCell ref="E71:F71"/>
    <mergeCell ref="E76:F76"/>
    <mergeCell ref="E77:F77"/>
    <mergeCell ref="E78:F78"/>
    <mergeCell ref="E79:F79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37:F37"/>
    <mergeCell ref="E38:F38"/>
    <mergeCell ref="E39:F39"/>
    <mergeCell ref="E51:F51"/>
    <mergeCell ref="E53:F53"/>
    <mergeCell ref="E55:F55"/>
    <mergeCell ref="E56:F56"/>
    <mergeCell ref="E57:F57"/>
    <mergeCell ref="E45:F45"/>
    <mergeCell ref="E46:F46"/>
    <mergeCell ref="E47:F47"/>
    <mergeCell ref="E48:F48"/>
    <mergeCell ref="E49:F49"/>
    <mergeCell ref="C89:D89"/>
    <mergeCell ref="E22:F22"/>
    <mergeCell ref="E23:F23"/>
    <mergeCell ref="E24:F24"/>
    <mergeCell ref="E25:F25"/>
    <mergeCell ref="E26:F26"/>
    <mergeCell ref="E27:F27"/>
    <mergeCell ref="E30:F30"/>
    <mergeCell ref="E31:F31"/>
    <mergeCell ref="E32:F32"/>
    <mergeCell ref="E33:F33"/>
    <mergeCell ref="E34:F34"/>
    <mergeCell ref="C82:D82"/>
    <mergeCell ref="C83:D83"/>
    <mergeCell ref="C84:D84"/>
    <mergeCell ref="C85:D85"/>
    <mergeCell ref="C77:D77"/>
    <mergeCell ref="C78:D78"/>
    <mergeCell ref="C79:D79"/>
    <mergeCell ref="E40:F40"/>
    <mergeCell ref="E42:F42"/>
    <mergeCell ref="E43:F43"/>
    <mergeCell ref="E44:F44"/>
    <mergeCell ref="E35:F35"/>
    <mergeCell ref="C81:D81"/>
    <mergeCell ref="C73:D73"/>
    <mergeCell ref="C74:D74"/>
    <mergeCell ref="C75:D75"/>
    <mergeCell ref="C76:D76"/>
    <mergeCell ref="C72:D72"/>
    <mergeCell ref="C86:D86"/>
    <mergeCell ref="C87:D87"/>
    <mergeCell ref="C88:D88"/>
    <mergeCell ref="C68:D68"/>
    <mergeCell ref="C69:D69"/>
    <mergeCell ref="C70:D70"/>
    <mergeCell ref="C71:D71"/>
    <mergeCell ref="C64:D64"/>
    <mergeCell ref="C65:D65"/>
    <mergeCell ref="C66:D66"/>
    <mergeCell ref="C67:D67"/>
    <mergeCell ref="C80:D80"/>
    <mergeCell ref="C59:D59"/>
    <mergeCell ref="C60:D60"/>
    <mergeCell ref="C61:D61"/>
    <mergeCell ref="C62:D62"/>
    <mergeCell ref="C63:D63"/>
    <mergeCell ref="C53:D53"/>
    <mergeCell ref="C55:D55"/>
    <mergeCell ref="C56:D56"/>
    <mergeCell ref="C57:D57"/>
    <mergeCell ref="C58:D58"/>
    <mergeCell ref="C12:I12"/>
    <mergeCell ref="C22:D22"/>
    <mergeCell ref="C23:D23"/>
    <mergeCell ref="H13:I13"/>
    <mergeCell ref="H14:I14"/>
    <mergeCell ref="H15:I15"/>
    <mergeCell ref="H16:I16"/>
    <mergeCell ref="H20:I20"/>
    <mergeCell ref="C36:D36"/>
    <mergeCell ref="C31:D31"/>
    <mergeCell ref="C32:D32"/>
    <mergeCell ref="C33:D33"/>
    <mergeCell ref="C34:D34"/>
    <mergeCell ref="C35:D35"/>
    <mergeCell ref="E36:F36"/>
    <mergeCell ref="B20:B21"/>
    <mergeCell ref="G20:G21"/>
    <mergeCell ref="E20:F21"/>
    <mergeCell ref="C20:D21"/>
    <mergeCell ref="C24:D24"/>
    <mergeCell ref="C25:D25"/>
    <mergeCell ref="C26:D26"/>
    <mergeCell ref="C27:D27"/>
    <mergeCell ref="C30:D30"/>
    <mergeCell ref="E29:F29"/>
    <mergeCell ref="C40:D40"/>
    <mergeCell ref="C54:D54"/>
    <mergeCell ref="E54:F54"/>
    <mergeCell ref="C29:D29"/>
    <mergeCell ref="C28:D28"/>
    <mergeCell ref="E28:F28"/>
    <mergeCell ref="E52:F52"/>
    <mergeCell ref="E50:F50"/>
    <mergeCell ref="C50:D50"/>
    <mergeCell ref="C52:D52"/>
    <mergeCell ref="C37:D37"/>
    <mergeCell ref="C38:D38"/>
    <mergeCell ref="C39:D39"/>
    <mergeCell ref="C46:D46"/>
    <mergeCell ref="C47:D47"/>
    <mergeCell ref="C48:D48"/>
    <mergeCell ref="C49:D49"/>
    <mergeCell ref="C51:D51"/>
    <mergeCell ref="C41:D41"/>
    <mergeCell ref="C42:D42"/>
    <mergeCell ref="C43:D43"/>
    <mergeCell ref="C44:D44"/>
    <mergeCell ref="C45:D45"/>
    <mergeCell ref="E41:F41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95:D95"/>
    <mergeCell ref="E95:F95"/>
    <mergeCell ref="C96:D96"/>
    <mergeCell ref="E96:F96"/>
    <mergeCell ref="C97:D97"/>
    <mergeCell ref="E97:F97"/>
    <mergeCell ref="C98:D98"/>
    <mergeCell ref="E98:F98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13:D113"/>
    <mergeCell ref="E113:F113"/>
    <mergeCell ref="C114:D114"/>
    <mergeCell ref="E114:F114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8"/>
  <sheetViews>
    <sheetView zoomScale="90" zoomScaleNormal="90" zoomScaleSheetLayoutView="90" workbookViewId="0">
      <selection activeCell="B12" sqref="B12"/>
    </sheetView>
  </sheetViews>
  <sheetFormatPr baseColWidth="10" defaultRowHeight="12.75" x14ac:dyDescent="0.2"/>
  <cols>
    <col min="1" max="1" width="1.85546875" style="1" customWidth="1"/>
    <col min="2" max="2" width="37" style="1" customWidth="1"/>
    <col min="3" max="3" width="17.5703125" style="1" customWidth="1"/>
    <col min="4" max="4" width="16.42578125" style="1" customWidth="1"/>
    <col min="5" max="6" width="15.85546875" style="1" customWidth="1"/>
    <col min="7" max="7" width="20.28515625" style="1" customWidth="1"/>
    <col min="8" max="8" width="18.28515625" style="1" customWidth="1"/>
    <col min="9" max="9" width="3" style="1" customWidth="1"/>
    <col min="10" max="10" width="18.28515625" style="1" customWidth="1"/>
    <col min="11" max="16384" width="11.42578125" style="1"/>
  </cols>
  <sheetData>
    <row r="8" spans="1:10" s="2" customFormat="1" ht="15.75" x14ac:dyDescent="0.25">
      <c r="A8" s="225" t="s">
        <v>10</v>
      </c>
    </row>
    <row r="9" spans="1:10" s="2" customFormat="1" ht="15.75" thickBot="1" x14ac:dyDescent="0.25">
      <c r="A9" s="3" t="s">
        <v>102</v>
      </c>
    </row>
    <row r="10" spans="1:10" ht="13.5" thickBot="1" x14ac:dyDescent="0.25">
      <c r="B10" s="6"/>
      <c r="C10" s="256" t="s">
        <v>19</v>
      </c>
      <c r="D10" s="257"/>
      <c r="E10" s="257"/>
      <c r="F10" s="257"/>
      <c r="G10" s="257"/>
      <c r="H10" s="258"/>
    </row>
    <row r="11" spans="1:10" ht="13.5" thickBot="1" x14ac:dyDescent="0.25">
      <c r="C11" s="187" t="s">
        <v>58</v>
      </c>
      <c r="D11" s="188" t="s">
        <v>60</v>
      </c>
      <c r="E11" s="189" t="s">
        <v>89</v>
      </c>
      <c r="F11" s="188" t="s">
        <v>90</v>
      </c>
      <c r="G11" s="189" t="s">
        <v>91</v>
      </c>
      <c r="H11" s="188" t="s">
        <v>92</v>
      </c>
    </row>
    <row r="12" spans="1:10" ht="15.75" thickBot="1" x14ac:dyDescent="0.3">
      <c r="B12" s="190" t="s">
        <v>5</v>
      </c>
      <c r="C12" s="191">
        <f t="shared" ref="C12:H12" si="0">C19+C26+C33+C40+C47</f>
        <v>418492</v>
      </c>
      <c r="D12" s="192">
        <f t="shared" si="0"/>
        <v>1218764.03</v>
      </c>
      <c r="E12" s="193">
        <f t="shared" si="0"/>
        <v>445437.6</v>
      </c>
      <c r="F12" s="192">
        <f t="shared" si="0"/>
        <v>1486586.6400000001</v>
      </c>
      <c r="G12" s="192">
        <f>G19+G26+G33+G40+G47</f>
        <v>541394.19999999995</v>
      </c>
      <c r="H12" s="194">
        <f t="shared" si="0"/>
        <v>1670248</v>
      </c>
    </row>
    <row r="13" spans="1:10" ht="16.5" thickBot="1" x14ac:dyDescent="0.25">
      <c r="B13" s="195" t="s">
        <v>6</v>
      </c>
      <c r="C13" s="265">
        <f>C12+D12</f>
        <v>1637256.03</v>
      </c>
      <c r="D13" s="266"/>
      <c r="E13" s="265">
        <f>E12+F12</f>
        <v>1932024.2400000002</v>
      </c>
      <c r="F13" s="266"/>
      <c r="G13" s="265">
        <f>G12+H12</f>
        <v>2211642.2000000002</v>
      </c>
      <c r="H13" s="266"/>
      <c r="J13" s="13"/>
    </row>
    <row r="14" spans="1:10" ht="15.75" thickBot="1" x14ac:dyDescent="0.25">
      <c r="B14" s="259" t="s">
        <v>9</v>
      </c>
      <c r="C14" s="260"/>
      <c r="D14" s="260"/>
      <c r="E14" s="260"/>
      <c r="F14" s="260"/>
      <c r="G14" s="260"/>
      <c r="H14" s="261"/>
    </row>
    <row r="15" spans="1:10" ht="30" customHeight="1" x14ac:dyDescent="0.2">
      <c r="B15" s="53" t="s">
        <v>16</v>
      </c>
      <c r="C15" s="100"/>
      <c r="D15" s="101">
        <v>225387.13</v>
      </c>
      <c r="E15" s="97"/>
      <c r="F15" s="52">
        <v>259676.14</v>
      </c>
      <c r="G15" s="128"/>
      <c r="H15" s="101">
        <v>289624.7</v>
      </c>
      <c r="J15" s="13"/>
    </row>
    <row r="16" spans="1:10" ht="30" customHeight="1" x14ac:dyDescent="0.2">
      <c r="B16" s="51" t="s">
        <v>81</v>
      </c>
      <c r="C16" s="102">
        <v>86560</v>
      </c>
      <c r="D16" s="54">
        <v>126146</v>
      </c>
      <c r="E16" s="98">
        <v>142506</v>
      </c>
      <c r="F16" s="55">
        <v>165320</v>
      </c>
      <c r="G16" s="129">
        <v>319382.2</v>
      </c>
      <c r="H16" s="54">
        <v>369900</v>
      </c>
      <c r="J16" s="13"/>
    </row>
    <row r="17" spans="2:8" ht="30" customHeight="1" x14ac:dyDescent="0.2">
      <c r="B17" s="56" t="s">
        <v>17</v>
      </c>
      <c r="C17" s="102"/>
      <c r="D17" s="54">
        <v>100250</v>
      </c>
      <c r="E17" s="98"/>
      <c r="F17" s="55">
        <v>103500</v>
      </c>
      <c r="G17" s="129"/>
      <c r="H17" s="54">
        <v>92200</v>
      </c>
    </row>
    <row r="18" spans="2:8" ht="30" customHeight="1" thickBot="1" x14ac:dyDescent="0.25">
      <c r="B18" s="56" t="s">
        <v>80</v>
      </c>
      <c r="C18" s="102">
        <v>43000</v>
      </c>
      <c r="D18" s="54">
        <v>41840</v>
      </c>
      <c r="E18" s="98">
        <v>28036</v>
      </c>
      <c r="F18" s="55">
        <v>56362</v>
      </c>
      <c r="G18" s="129"/>
      <c r="H18" s="54">
        <v>66500</v>
      </c>
    </row>
    <row r="19" spans="2:8" ht="16.5" thickBot="1" x14ac:dyDescent="0.25">
      <c r="B19" s="96" t="s">
        <v>103</v>
      </c>
      <c r="C19" s="103">
        <f>SUM(C15:C18)</f>
        <v>129560</v>
      </c>
      <c r="D19" s="104">
        <f>SUM(D15:D18)</f>
        <v>493623.13</v>
      </c>
      <c r="E19" s="99">
        <f t="shared" ref="E19:F19" si="1">SUM(E15:E18)</f>
        <v>170542</v>
      </c>
      <c r="F19" s="105">
        <f t="shared" si="1"/>
        <v>584858.14</v>
      </c>
      <c r="G19" s="103">
        <v>319382.2</v>
      </c>
      <c r="H19" s="104">
        <f>SUM(H15:H18)</f>
        <v>818224.7</v>
      </c>
    </row>
    <row r="20" spans="2:8" ht="16.5" thickBot="1" x14ac:dyDescent="0.25">
      <c r="B20" s="86" t="s">
        <v>104</v>
      </c>
      <c r="C20" s="262">
        <f>C19+D19</f>
        <v>623183.13</v>
      </c>
      <c r="D20" s="263"/>
      <c r="E20" s="264">
        <f>E19+F19</f>
        <v>755400.14</v>
      </c>
      <c r="F20" s="264"/>
      <c r="G20" s="262">
        <f>G19+H19</f>
        <v>1137606.8999999999</v>
      </c>
      <c r="H20" s="263"/>
    </row>
    <row r="21" spans="2:8" ht="15.75" thickBot="1" x14ac:dyDescent="0.25">
      <c r="B21" s="259" t="s">
        <v>3</v>
      </c>
      <c r="C21" s="260"/>
      <c r="D21" s="260"/>
      <c r="E21" s="260"/>
      <c r="F21" s="260"/>
      <c r="G21" s="260"/>
      <c r="H21" s="261"/>
    </row>
    <row r="22" spans="2:8" ht="30" customHeight="1" x14ac:dyDescent="0.2">
      <c r="B22" s="53" t="s">
        <v>16</v>
      </c>
      <c r="C22" s="107"/>
      <c r="D22" s="108">
        <v>80015</v>
      </c>
      <c r="E22" s="106"/>
      <c r="F22" s="119">
        <v>95504</v>
      </c>
      <c r="G22" s="130"/>
      <c r="H22" s="108">
        <v>87674</v>
      </c>
    </row>
    <row r="23" spans="2:8" ht="30" customHeight="1" x14ac:dyDescent="0.2">
      <c r="B23" s="51" t="s">
        <v>81</v>
      </c>
      <c r="C23" s="102">
        <v>17900</v>
      </c>
      <c r="D23" s="54">
        <v>28000</v>
      </c>
      <c r="E23" s="98">
        <v>46900</v>
      </c>
      <c r="F23" s="55">
        <v>55000</v>
      </c>
      <c r="G23" s="129">
        <v>35000</v>
      </c>
      <c r="H23" s="54">
        <v>80000</v>
      </c>
    </row>
    <row r="24" spans="2:8" ht="30" customHeight="1" x14ac:dyDescent="0.2">
      <c r="B24" s="56" t="s">
        <v>17</v>
      </c>
      <c r="C24" s="102">
        <v>4400</v>
      </c>
      <c r="D24" s="54">
        <v>17200</v>
      </c>
      <c r="E24" s="98">
        <v>8400</v>
      </c>
      <c r="F24" s="55">
        <v>10000</v>
      </c>
      <c r="G24" s="129">
        <v>4800</v>
      </c>
      <c r="H24" s="54">
        <v>11600</v>
      </c>
    </row>
    <row r="25" spans="2:8" ht="30" customHeight="1" thickBot="1" x14ac:dyDescent="0.25">
      <c r="B25" s="56" t="s">
        <v>80</v>
      </c>
      <c r="C25" s="102"/>
      <c r="D25" s="54"/>
      <c r="E25" s="98"/>
      <c r="F25" s="55"/>
      <c r="G25" s="129"/>
      <c r="H25" s="54"/>
    </row>
    <row r="26" spans="2:8" ht="16.5" thickBot="1" x14ac:dyDescent="0.25">
      <c r="B26" s="96" t="s">
        <v>103</v>
      </c>
      <c r="C26" s="103">
        <f>SUM(C22:C25)</f>
        <v>22300</v>
      </c>
      <c r="D26" s="104">
        <f>SUM(D22:D25)</f>
        <v>125215</v>
      </c>
      <c r="E26" s="99">
        <f t="shared" ref="E26:F26" si="2">SUM(E22:E25)</f>
        <v>55300</v>
      </c>
      <c r="F26" s="105">
        <f t="shared" si="2"/>
        <v>160504</v>
      </c>
      <c r="G26" s="103">
        <f>SUM(G22:G25)</f>
        <v>39800</v>
      </c>
      <c r="H26" s="104">
        <f>SUM(H22:H25)</f>
        <v>179274</v>
      </c>
    </row>
    <row r="27" spans="2:8" ht="16.5" thickBot="1" x14ac:dyDescent="0.25">
      <c r="B27" s="86" t="s">
        <v>104</v>
      </c>
      <c r="C27" s="262">
        <f>C26+D26</f>
        <v>147515</v>
      </c>
      <c r="D27" s="263"/>
      <c r="E27" s="264">
        <f>E26+F26</f>
        <v>215804</v>
      </c>
      <c r="F27" s="264"/>
      <c r="G27" s="262">
        <f>G26+H26</f>
        <v>219074</v>
      </c>
      <c r="H27" s="263"/>
    </row>
    <row r="28" spans="2:8" ht="15.75" thickBot="1" x14ac:dyDescent="0.25">
      <c r="B28" s="259" t="s">
        <v>4</v>
      </c>
      <c r="C28" s="260"/>
      <c r="D28" s="260"/>
      <c r="E28" s="260"/>
      <c r="F28" s="260"/>
      <c r="G28" s="260"/>
      <c r="H28" s="261"/>
    </row>
    <row r="29" spans="2:8" ht="30" customHeight="1" x14ac:dyDescent="0.2">
      <c r="B29" s="53" t="s">
        <v>16</v>
      </c>
      <c r="C29" s="107"/>
      <c r="D29" s="108">
        <v>67762.899999999994</v>
      </c>
      <c r="E29" s="106"/>
      <c r="F29" s="119">
        <v>82878.5</v>
      </c>
      <c r="G29" s="130"/>
      <c r="H29" s="101">
        <v>89035.5</v>
      </c>
    </row>
    <row r="30" spans="2:8" ht="30" customHeight="1" x14ac:dyDescent="0.2">
      <c r="B30" s="51" t="s">
        <v>81</v>
      </c>
      <c r="C30" s="111">
        <v>85548</v>
      </c>
      <c r="D30" s="57">
        <v>105460</v>
      </c>
      <c r="E30" s="109">
        <v>89983.6</v>
      </c>
      <c r="F30" s="55">
        <v>135070</v>
      </c>
      <c r="G30" s="133">
        <v>67140</v>
      </c>
      <c r="H30" s="57">
        <v>164950</v>
      </c>
    </row>
    <row r="31" spans="2:8" ht="30" customHeight="1" x14ac:dyDescent="0.2">
      <c r="B31" s="56" t="s">
        <v>17</v>
      </c>
      <c r="C31" s="111">
        <v>2400</v>
      </c>
      <c r="D31" s="57">
        <v>15800</v>
      </c>
      <c r="E31" s="109">
        <v>5600</v>
      </c>
      <c r="F31" s="55">
        <v>20000</v>
      </c>
      <c r="G31" s="133">
        <v>2800</v>
      </c>
      <c r="H31" s="54">
        <v>11200</v>
      </c>
    </row>
    <row r="32" spans="2:8" ht="30" customHeight="1" thickBot="1" x14ac:dyDescent="0.25">
      <c r="B32" s="56" t="s">
        <v>80</v>
      </c>
      <c r="C32" s="112"/>
      <c r="D32" s="58"/>
      <c r="E32" s="110"/>
      <c r="F32" s="120"/>
      <c r="G32" s="134"/>
      <c r="H32" s="57"/>
    </row>
    <row r="33" spans="2:8" ht="16.5" thickBot="1" x14ac:dyDescent="0.25">
      <c r="B33" s="96" t="s">
        <v>103</v>
      </c>
      <c r="C33" s="103">
        <f>SUM(C29:C32)</f>
        <v>87948</v>
      </c>
      <c r="D33" s="104">
        <f>SUM(D29:D32)</f>
        <v>189022.9</v>
      </c>
      <c r="E33" s="99">
        <f t="shared" ref="E33:H33" si="3">SUM(E29:E32)</f>
        <v>95583.6</v>
      </c>
      <c r="F33" s="105">
        <f t="shared" si="3"/>
        <v>237948.5</v>
      </c>
      <c r="G33" s="131">
        <f t="shared" si="3"/>
        <v>69940</v>
      </c>
      <c r="H33" s="132">
        <f t="shared" si="3"/>
        <v>265185.5</v>
      </c>
    </row>
    <row r="34" spans="2:8" ht="16.5" thickBot="1" x14ac:dyDescent="0.25">
      <c r="B34" s="86" t="s">
        <v>104</v>
      </c>
      <c r="C34" s="262">
        <f>C33+D33</f>
        <v>276970.90000000002</v>
      </c>
      <c r="D34" s="263"/>
      <c r="E34" s="264">
        <f>E33+F33</f>
        <v>333532.09999999998</v>
      </c>
      <c r="F34" s="264"/>
      <c r="G34" s="262">
        <f>G33+H33</f>
        <v>335125.5</v>
      </c>
      <c r="H34" s="263"/>
    </row>
    <row r="35" spans="2:8" ht="15.75" thickBot="1" x14ac:dyDescent="0.25">
      <c r="B35" s="267" t="s">
        <v>7</v>
      </c>
      <c r="C35" s="268"/>
      <c r="D35" s="268"/>
      <c r="E35" s="268"/>
      <c r="F35" s="268"/>
      <c r="G35" s="268"/>
      <c r="H35" s="269"/>
    </row>
    <row r="36" spans="2:8" ht="30" customHeight="1" x14ac:dyDescent="0.2">
      <c r="B36" s="53" t="s">
        <v>16</v>
      </c>
      <c r="C36" s="114"/>
      <c r="D36" s="115">
        <v>40043.5</v>
      </c>
      <c r="E36" s="113"/>
      <c r="F36" s="121">
        <v>56407</v>
      </c>
      <c r="G36" s="135"/>
      <c r="H36" s="115">
        <v>73638.5</v>
      </c>
    </row>
    <row r="37" spans="2:8" ht="30" customHeight="1" x14ac:dyDescent="0.2">
      <c r="B37" s="51" t="s">
        <v>81</v>
      </c>
      <c r="C37" s="111">
        <v>57407</v>
      </c>
      <c r="D37" s="57">
        <v>46936</v>
      </c>
      <c r="E37" s="109">
        <v>74162</v>
      </c>
      <c r="F37" s="122">
        <v>120778</v>
      </c>
      <c r="G37" s="133">
        <v>63172</v>
      </c>
      <c r="H37" s="57">
        <v>72981</v>
      </c>
    </row>
    <row r="38" spans="2:8" ht="30" customHeight="1" x14ac:dyDescent="0.2">
      <c r="B38" s="56" t="s">
        <v>17</v>
      </c>
      <c r="C38" s="111">
        <v>7460</v>
      </c>
      <c r="D38" s="57">
        <v>15895</v>
      </c>
      <c r="E38" s="109">
        <v>4700</v>
      </c>
      <c r="F38" s="122">
        <v>11500</v>
      </c>
      <c r="G38" s="133">
        <v>3600</v>
      </c>
      <c r="H38" s="157">
        <v>6400</v>
      </c>
    </row>
    <row r="39" spans="2:8" ht="30" customHeight="1" thickBot="1" x14ac:dyDescent="0.25">
      <c r="B39" s="56" t="s">
        <v>80</v>
      </c>
      <c r="C39" s="111"/>
      <c r="D39" s="57"/>
      <c r="E39" s="109"/>
      <c r="F39" s="122"/>
      <c r="G39" s="133"/>
      <c r="H39" s="57"/>
    </row>
    <row r="40" spans="2:8" ht="16.5" thickBot="1" x14ac:dyDescent="0.25">
      <c r="B40" s="96" t="s">
        <v>103</v>
      </c>
      <c r="C40" s="103">
        <f t="shared" ref="C40:G40" si="4">SUM(C36:C39)</f>
        <v>64867</v>
      </c>
      <c r="D40" s="104">
        <f t="shared" si="4"/>
        <v>102874.5</v>
      </c>
      <c r="E40" s="99">
        <f t="shared" si="4"/>
        <v>78862</v>
      </c>
      <c r="F40" s="105">
        <f t="shared" si="4"/>
        <v>188685</v>
      </c>
      <c r="G40" s="131">
        <f t="shared" si="4"/>
        <v>66772</v>
      </c>
      <c r="H40" s="132">
        <f>SUM(H36:H39)</f>
        <v>153019.5</v>
      </c>
    </row>
    <row r="41" spans="2:8" ht="16.5" thickBot="1" x14ac:dyDescent="0.25">
      <c r="B41" s="86" t="s">
        <v>104</v>
      </c>
      <c r="C41" s="262">
        <f>C40+D40</f>
        <v>167741.5</v>
      </c>
      <c r="D41" s="263"/>
      <c r="E41" s="264">
        <f>E40+F40</f>
        <v>267547</v>
      </c>
      <c r="F41" s="264"/>
      <c r="G41" s="262">
        <f>G40+H40</f>
        <v>219791.5</v>
      </c>
      <c r="H41" s="263"/>
    </row>
    <row r="42" spans="2:8" ht="15.75" thickBot="1" x14ac:dyDescent="0.25">
      <c r="B42" s="259" t="s">
        <v>8</v>
      </c>
      <c r="C42" s="260"/>
      <c r="D42" s="260"/>
      <c r="E42" s="260"/>
      <c r="F42" s="260"/>
      <c r="G42" s="260"/>
      <c r="H42" s="261"/>
    </row>
    <row r="43" spans="2:8" ht="30" customHeight="1" x14ac:dyDescent="0.2">
      <c r="B43" s="53" t="s">
        <v>16</v>
      </c>
      <c r="C43" s="107"/>
      <c r="D43" s="108">
        <v>176097.5</v>
      </c>
      <c r="E43" s="106"/>
      <c r="F43" s="119">
        <v>252741</v>
      </c>
      <c r="G43" s="130"/>
      <c r="H43" s="108">
        <v>206044.3</v>
      </c>
    </row>
    <row r="44" spans="2:8" ht="30" customHeight="1" x14ac:dyDescent="0.2">
      <c r="B44" s="51" t="s">
        <v>81</v>
      </c>
      <c r="C44" s="111">
        <v>112617</v>
      </c>
      <c r="D44" s="57">
        <v>115581</v>
      </c>
      <c r="E44" s="109">
        <v>38250</v>
      </c>
      <c r="F44" s="122">
        <v>42900</v>
      </c>
      <c r="G44" s="133">
        <v>41500</v>
      </c>
      <c r="H44" s="57">
        <v>44500</v>
      </c>
    </row>
    <row r="45" spans="2:8" ht="30" customHeight="1" x14ac:dyDescent="0.2">
      <c r="B45" s="56" t="s">
        <v>17</v>
      </c>
      <c r="C45" s="111">
        <v>1200</v>
      </c>
      <c r="D45" s="57">
        <v>1050</v>
      </c>
      <c r="E45" s="109">
        <v>4500</v>
      </c>
      <c r="F45" s="122">
        <v>3200</v>
      </c>
      <c r="G45" s="133">
        <v>4000</v>
      </c>
      <c r="H45" s="57">
        <v>4000</v>
      </c>
    </row>
    <row r="46" spans="2:8" ht="30" customHeight="1" thickBot="1" x14ac:dyDescent="0.25">
      <c r="B46" s="56" t="s">
        <v>80</v>
      </c>
      <c r="C46" s="111"/>
      <c r="D46" s="57">
        <v>15300</v>
      </c>
      <c r="E46" s="109">
        <v>2400</v>
      </c>
      <c r="F46" s="122">
        <v>15750</v>
      </c>
      <c r="G46" s="133"/>
      <c r="H46" s="57">
        <v>0</v>
      </c>
    </row>
    <row r="47" spans="2:8" ht="16.5" thickBot="1" x14ac:dyDescent="0.25">
      <c r="B47" s="96" t="s">
        <v>103</v>
      </c>
      <c r="C47" s="103">
        <f>SUM(C43:C46)</f>
        <v>113817</v>
      </c>
      <c r="D47" s="104">
        <f>SUM(D43:D46)</f>
        <v>308028.5</v>
      </c>
      <c r="E47" s="99">
        <f t="shared" ref="E47:F47" si="5">SUM(E43:E46)</f>
        <v>45150</v>
      </c>
      <c r="F47" s="105">
        <f t="shared" si="5"/>
        <v>314591</v>
      </c>
      <c r="G47" s="103">
        <f>SUM(G43:G46)</f>
        <v>45500</v>
      </c>
      <c r="H47" s="104">
        <f>SUM(H43:H46)</f>
        <v>254544.3</v>
      </c>
    </row>
    <row r="48" spans="2:8" ht="16.5" thickBot="1" x14ac:dyDescent="0.25">
      <c r="B48" s="86" t="s">
        <v>104</v>
      </c>
      <c r="C48" s="262">
        <f>C47+D47</f>
        <v>421845.5</v>
      </c>
      <c r="D48" s="263"/>
      <c r="E48" s="264">
        <f>E47+F47</f>
        <v>359741</v>
      </c>
      <c r="F48" s="264"/>
      <c r="G48" s="262">
        <f>G47+H47</f>
        <v>300044.3</v>
      </c>
      <c r="H48" s="263"/>
    </row>
  </sheetData>
  <sheetProtection password="EA4F" sheet="1" objects="1" scenarios="1"/>
  <mergeCells count="24">
    <mergeCell ref="G27:H27"/>
    <mergeCell ref="G34:H34"/>
    <mergeCell ref="G48:H48"/>
    <mergeCell ref="B28:H28"/>
    <mergeCell ref="B35:H35"/>
    <mergeCell ref="C41:D41"/>
    <mergeCell ref="E41:F41"/>
    <mergeCell ref="G41:H41"/>
    <mergeCell ref="B42:H42"/>
    <mergeCell ref="E48:F48"/>
    <mergeCell ref="C48:D48"/>
    <mergeCell ref="C27:D27"/>
    <mergeCell ref="C34:D34"/>
    <mergeCell ref="E27:F27"/>
    <mergeCell ref="E34:F34"/>
    <mergeCell ref="C10:H10"/>
    <mergeCell ref="B14:H14"/>
    <mergeCell ref="C20:D20"/>
    <mergeCell ref="E20:F20"/>
    <mergeCell ref="B21:H21"/>
    <mergeCell ref="G13:H13"/>
    <mergeCell ref="G20:H20"/>
    <mergeCell ref="C13:D13"/>
    <mergeCell ref="E13:F13"/>
  </mergeCell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68"/>
  <sheetViews>
    <sheetView showGridLines="0" zoomScaleNormal="100" zoomScaleSheetLayoutView="100" workbookViewId="0">
      <selection activeCell="B11" sqref="B11:B13"/>
    </sheetView>
  </sheetViews>
  <sheetFormatPr baseColWidth="10" defaultRowHeight="12.75" x14ac:dyDescent="0.2"/>
  <cols>
    <col min="1" max="1" width="2.5703125" style="1" customWidth="1"/>
    <col min="2" max="2" width="32.42578125" style="4" bestFit="1" customWidth="1"/>
    <col min="3" max="3" width="22.5703125" style="1" customWidth="1"/>
    <col min="4" max="4" width="21.85546875" style="1" customWidth="1"/>
    <col min="5" max="5" width="3" style="1" customWidth="1"/>
    <col min="6" max="16384" width="11.42578125" style="1"/>
  </cols>
  <sheetData>
    <row r="7" spans="1:4" x14ac:dyDescent="0.2">
      <c r="B7" s="1"/>
    </row>
    <row r="8" spans="1:4" s="2" customFormat="1" ht="15.75" customHeight="1" x14ac:dyDescent="0.25">
      <c r="A8" s="273" t="s">
        <v>10</v>
      </c>
      <c r="B8" s="273"/>
    </row>
    <row r="9" spans="1:4" s="2" customFormat="1" ht="15.75" customHeight="1" x14ac:dyDescent="0.2">
      <c r="A9" s="3" t="s">
        <v>83</v>
      </c>
    </row>
    <row r="10" spans="1:4" s="2" customFormat="1" ht="15.75" customHeight="1" thickBot="1" x14ac:dyDescent="0.25">
      <c r="A10" s="3"/>
    </row>
    <row r="11" spans="1:4" ht="15.75" thickBot="1" x14ac:dyDescent="0.3">
      <c r="B11" s="280" t="s">
        <v>12</v>
      </c>
      <c r="C11" s="274" t="s">
        <v>18</v>
      </c>
      <c r="D11" s="275"/>
    </row>
    <row r="12" spans="1:4" ht="13.5" thickBot="1" x14ac:dyDescent="0.25">
      <c r="B12" s="281"/>
      <c r="C12" s="196" t="s">
        <v>84</v>
      </c>
      <c r="D12" s="197" t="s">
        <v>85</v>
      </c>
    </row>
    <row r="13" spans="1:4" ht="15.75" customHeight="1" thickBot="1" x14ac:dyDescent="0.25">
      <c r="B13" s="281"/>
      <c r="C13" s="198">
        <v>194</v>
      </c>
      <c r="D13" s="199">
        <v>190</v>
      </c>
    </row>
    <row r="14" spans="1:4" ht="13.5" customHeight="1" thickBot="1" x14ac:dyDescent="0.25">
      <c r="B14" s="270" t="s">
        <v>9</v>
      </c>
      <c r="C14" s="276"/>
      <c r="D14" s="277"/>
    </row>
    <row r="15" spans="1:4" ht="13.5" customHeight="1" x14ac:dyDescent="0.2">
      <c r="B15" s="49" t="s">
        <v>74</v>
      </c>
      <c r="C15" s="148">
        <f>C16+C17</f>
        <v>124</v>
      </c>
      <c r="D15" s="118">
        <v>117</v>
      </c>
    </row>
    <row r="16" spans="1:4" ht="13.5" customHeight="1" x14ac:dyDescent="0.2">
      <c r="B16" s="117" t="s">
        <v>78</v>
      </c>
      <c r="C16" s="150">
        <v>110</v>
      </c>
      <c r="D16" s="176">
        <v>83</v>
      </c>
    </row>
    <row r="17" spans="2:4" ht="13.5" customHeight="1" x14ac:dyDescent="0.2">
      <c r="B17" s="117" t="s">
        <v>79</v>
      </c>
      <c r="C17" s="150">
        <v>14</v>
      </c>
      <c r="D17" s="176">
        <v>34</v>
      </c>
    </row>
    <row r="18" spans="2:4" ht="13.5" customHeight="1" x14ac:dyDescent="0.2">
      <c r="B18" s="50" t="s">
        <v>75</v>
      </c>
      <c r="C18" s="149">
        <f>C19+C20</f>
        <v>148</v>
      </c>
      <c r="D18" s="116">
        <v>168</v>
      </c>
    </row>
    <row r="19" spans="2:4" ht="13.5" customHeight="1" x14ac:dyDescent="0.2">
      <c r="B19" s="117" t="s">
        <v>76</v>
      </c>
      <c r="C19" s="123">
        <v>121</v>
      </c>
      <c r="D19" s="176">
        <v>101</v>
      </c>
    </row>
    <row r="20" spans="2:4" ht="13.5" customHeight="1" x14ac:dyDescent="0.2">
      <c r="B20" s="117" t="s">
        <v>77</v>
      </c>
      <c r="C20" s="123">
        <v>27</v>
      </c>
      <c r="D20" s="176">
        <v>67</v>
      </c>
    </row>
    <row r="21" spans="2:4" x14ac:dyDescent="0.2">
      <c r="B21" s="50" t="s">
        <v>0</v>
      </c>
      <c r="C21" s="136">
        <v>3915</v>
      </c>
      <c r="D21" s="177">
        <v>2129</v>
      </c>
    </row>
    <row r="22" spans="2:4" ht="13.5" thickBot="1" x14ac:dyDescent="0.25">
      <c r="B22" s="27" t="s">
        <v>20</v>
      </c>
      <c r="C22" s="137">
        <v>33893</v>
      </c>
      <c r="D22" s="178">
        <v>25607</v>
      </c>
    </row>
    <row r="23" spans="2:4" ht="13.5" customHeight="1" thickBot="1" x14ac:dyDescent="0.25">
      <c r="B23" s="270" t="s">
        <v>3</v>
      </c>
      <c r="C23" s="278"/>
      <c r="D23" s="279"/>
    </row>
    <row r="24" spans="2:4" x14ac:dyDescent="0.2">
      <c r="B24" s="49" t="s">
        <v>74</v>
      </c>
      <c r="C24" s="148">
        <f>C25+C26</f>
        <v>35</v>
      </c>
      <c r="D24" s="118">
        <v>35</v>
      </c>
    </row>
    <row r="25" spans="2:4" x14ac:dyDescent="0.2">
      <c r="B25" s="117" t="s">
        <v>78</v>
      </c>
      <c r="C25" s="150">
        <v>33</v>
      </c>
      <c r="D25" s="176">
        <v>33</v>
      </c>
    </row>
    <row r="26" spans="2:4" x14ac:dyDescent="0.2">
      <c r="B26" s="117" t="s">
        <v>79</v>
      </c>
      <c r="C26" s="150">
        <v>2</v>
      </c>
      <c r="D26" s="176">
        <v>2</v>
      </c>
    </row>
    <row r="27" spans="2:4" x14ac:dyDescent="0.2">
      <c r="B27" s="50" t="s">
        <v>75</v>
      </c>
      <c r="C27" s="149">
        <f>C28+C29</f>
        <v>90</v>
      </c>
      <c r="D27" s="116">
        <v>138</v>
      </c>
    </row>
    <row r="28" spans="2:4" s="83" customFormat="1" x14ac:dyDescent="0.2">
      <c r="B28" s="117" t="s">
        <v>76</v>
      </c>
      <c r="C28" s="123">
        <v>70</v>
      </c>
      <c r="D28" s="176">
        <v>106</v>
      </c>
    </row>
    <row r="29" spans="2:4" s="83" customFormat="1" x14ac:dyDescent="0.2">
      <c r="B29" s="117" t="s">
        <v>77</v>
      </c>
      <c r="C29" s="123">
        <v>20</v>
      </c>
      <c r="D29" s="176">
        <v>32</v>
      </c>
    </row>
    <row r="30" spans="2:4" s="5" customFormat="1" x14ac:dyDescent="0.2">
      <c r="B30" s="50" t="s">
        <v>0</v>
      </c>
      <c r="C30" s="136">
        <v>820</v>
      </c>
      <c r="D30" s="177">
        <v>1566</v>
      </c>
    </row>
    <row r="31" spans="2:4" s="5" customFormat="1" ht="13.5" thickBot="1" x14ac:dyDescent="0.25">
      <c r="B31" s="27" t="s">
        <v>20</v>
      </c>
      <c r="C31" s="138">
        <v>1300</v>
      </c>
      <c r="D31" s="179">
        <v>2800</v>
      </c>
    </row>
    <row r="32" spans="2:4" ht="13.5" customHeight="1" thickBot="1" x14ac:dyDescent="0.25">
      <c r="B32" s="270" t="s">
        <v>4</v>
      </c>
      <c r="C32" s="271"/>
      <c r="D32" s="272"/>
    </row>
    <row r="33" spans="2:4" x14ac:dyDescent="0.2">
      <c r="B33" s="49" t="s">
        <v>74</v>
      </c>
      <c r="C33" s="148">
        <f>C34+C35</f>
        <v>27</v>
      </c>
      <c r="D33" s="118">
        <f>D34+D35</f>
        <v>61</v>
      </c>
    </row>
    <row r="34" spans="2:4" x14ac:dyDescent="0.2">
      <c r="B34" s="117" t="s">
        <v>78</v>
      </c>
      <c r="C34" s="150">
        <v>27</v>
      </c>
      <c r="D34" s="176">
        <v>60</v>
      </c>
    </row>
    <row r="35" spans="2:4" x14ac:dyDescent="0.2">
      <c r="B35" s="117" t="s">
        <v>79</v>
      </c>
      <c r="C35" s="150">
        <v>0</v>
      </c>
      <c r="D35" s="176">
        <v>1</v>
      </c>
    </row>
    <row r="36" spans="2:4" x14ac:dyDescent="0.2">
      <c r="B36" s="50" t="s">
        <v>75</v>
      </c>
      <c r="C36" s="149">
        <f>C37+C38</f>
        <v>149</v>
      </c>
      <c r="D36" s="116">
        <f>D37+D38</f>
        <v>206</v>
      </c>
    </row>
    <row r="37" spans="2:4" s="83" customFormat="1" x14ac:dyDescent="0.2">
      <c r="B37" s="117" t="s">
        <v>76</v>
      </c>
      <c r="C37" s="123">
        <v>137</v>
      </c>
      <c r="D37" s="176">
        <v>162</v>
      </c>
    </row>
    <row r="38" spans="2:4" s="83" customFormat="1" x14ac:dyDescent="0.2">
      <c r="B38" s="117" t="s">
        <v>77</v>
      </c>
      <c r="C38" s="123">
        <v>12</v>
      </c>
      <c r="D38" s="176">
        <v>44</v>
      </c>
    </row>
    <row r="39" spans="2:4" s="5" customFormat="1" x14ac:dyDescent="0.2">
      <c r="B39" s="50" t="s">
        <v>0</v>
      </c>
      <c r="C39" s="136">
        <v>1010</v>
      </c>
      <c r="D39" s="177">
        <v>1456</v>
      </c>
    </row>
    <row r="40" spans="2:4" s="5" customFormat="1" ht="13.5" thickBot="1" x14ac:dyDescent="0.25">
      <c r="B40" s="27" t="s">
        <v>20</v>
      </c>
      <c r="C40" s="138">
        <v>2670</v>
      </c>
      <c r="D40" s="179">
        <v>5670</v>
      </c>
    </row>
    <row r="41" spans="2:4" s="6" customFormat="1" ht="13.5" customHeight="1" thickBot="1" x14ac:dyDescent="0.25">
      <c r="B41" s="270" t="s">
        <v>8</v>
      </c>
      <c r="C41" s="271"/>
      <c r="D41" s="272"/>
    </row>
    <row r="42" spans="2:4" s="6" customFormat="1" x14ac:dyDescent="0.2">
      <c r="B42" s="49" t="s">
        <v>74</v>
      </c>
      <c r="C42" s="148">
        <f>C43+C44</f>
        <v>10</v>
      </c>
      <c r="D42" s="118">
        <v>11</v>
      </c>
    </row>
    <row r="43" spans="2:4" s="6" customFormat="1" x14ac:dyDescent="0.2">
      <c r="B43" s="117" t="s">
        <v>78</v>
      </c>
      <c r="C43" s="150">
        <v>10</v>
      </c>
      <c r="D43" s="176">
        <v>10</v>
      </c>
    </row>
    <row r="44" spans="2:4" s="6" customFormat="1" x14ac:dyDescent="0.2">
      <c r="B44" s="117" t="s">
        <v>79</v>
      </c>
      <c r="C44" s="150">
        <v>0</v>
      </c>
      <c r="D44" s="176">
        <v>1</v>
      </c>
    </row>
    <row r="45" spans="2:4" s="6" customFormat="1" x14ac:dyDescent="0.2">
      <c r="B45" s="50" t="s">
        <v>75</v>
      </c>
      <c r="C45" s="149">
        <f>C46+C47</f>
        <v>12</v>
      </c>
      <c r="D45" s="116">
        <f>D46+D47</f>
        <v>16</v>
      </c>
    </row>
    <row r="46" spans="2:4" s="6" customFormat="1" x14ac:dyDescent="0.2">
      <c r="B46" s="117" t="s">
        <v>76</v>
      </c>
      <c r="C46" s="150">
        <v>10</v>
      </c>
      <c r="D46" s="176">
        <v>11</v>
      </c>
    </row>
    <row r="47" spans="2:4" s="6" customFormat="1" x14ac:dyDescent="0.2">
      <c r="B47" s="117" t="s">
        <v>77</v>
      </c>
      <c r="C47" s="150">
        <v>2</v>
      </c>
      <c r="D47" s="176">
        <v>5</v>
      </c>
    </row>
    <row r="48" spans="2:4" s="5" customFormat="1" x14ac:dyDescent="0.2">
      <c r="B48" s="50" t="s">
        <v>0</v>
      </c>
      <c r="C48" s="151">
        <v>35</v>
      </c>
      <c r="D48" s="177">
        <v>255</v>
      </c>
    </row>
    <row r="49" spans="2:4" s="5" customFormat="1" ht="13.5" thickBot="1" x14ac:dyDescent="0.25">
      <c r="B49" s="27" t="s">
        <v>20</v>
      </c>
      <c r="C49" s="152">
        <v>742</v>
      </c>
      <c r="D49" s="179">
        <v>685</v>
      </c>
    </row>
    <row r="50" spans="2:4" s="6" customFormat="1" ht="13.5" customHeight="1" thickBot="1" x14ac:dyDescent="0.25">
      <c r="B50" s="270" t="s">
        <v>7</v>
      </c>
      <c r="C50" s="271"/>
      <c r="D50" s="272"/>
    </row>
    <row r="51" spans="2:4" s="6" customFormat="1" x14ac:dyDescent="0.2">
      <c r="B51" s="49" t="s">
        <v>74</v>
      </c>
      <c r="C51" s="148">
        <f>C52+C53</f>
        <v>54</v>
      </c>
      <c r="D51" s="118">
        <v>46</v>
      </c>
    </row>
    <row r="52" spans="2:4" s="6" customFormat="1" x14ac:dyDescent="0.2">
      <c r="B52" s="117" t="s">
        <v>78</v>
      </c>
      <c r="C52" s="150">
        <v>32</v>
      </c>
      <c r="D52" s="176">
        <v>29</v>
      </c>
    </row>
    <row r="53" spans="2:4" s="6" customFormat="1" x14ac:dyDescent="0.2">
      <c r="B53" s="117" t="s">
        <v>79</v>
      </c>
      <c r="C53" s="150">
        <v>22</v>
      </c>
      <c r="D53" s="176">
        <v>17</v>
      </c>
    </row>
    <row r="54" spans="2:4" s="6" customFormat="1" x14ac:dyDescent="0.2">
      <c r="B54" s="50" t="s">
        <v>75</v>
      </c>
      <c r="C54" s="149">
        <f>C55+C56</f>
        <v>142</v>
      </c>
      <c r="D54" s="116">
        <v>56</v>
      </c>
    </row>
    <row r="55" spans="2:4" s="6" customFormat="1" x14ac:dyDescent="0.2">
      <c r="B55" s="117" t="s">
        <v>76</v>
      </c>
      <c r="C55" s="150">
        <v>0</v>
      </c>
      <c r="D55" s="176">
        <v>0</v>
      </c>
    </row>
    <row r="56" spans="2:4" s="6" customFormat="1" x14ac:dyDescent="0.2">
      <c r="B56" s="117" t="s">
        <v>77</v>
      </c>
      <c r="C56" s="150">
        <v>142</v>
      </c>
      <c r="D56" s="176">
        <v>56</v>
      </c>
    </row>
    <row r="57" spans="2:4" s="6" customFormat="1" x14ac:dyDescent="0.2">
      <c r="B57" s="50" t="s">
        <v>0</v>
      </c>
      <c r="C57" s="151">
        <v>601</v>
      </c>
      <c r="D57" s="177">
        <v>323</v>
      </c>
    </row>
    <row r="58" spans="2:4" s="6" customFormat="1" ht="13.5" thickBot="1" x14ac:dyDescent="0.25">
      <c r="B58" s="34" t="s">
        <v>20</v>
      </c>
      <c r="C58" s="152">
        <v>968</v>
      </c>
      <c r="D58" s="179">
        <v>1862</v>
      </c>
    </row>
    <row r="59" spans="2:4" s="6" customFormat="1" x14ac:dyDescent="0.2">
      <c r="B59" s="4"/>
    </row>
    <row r="60" spans="2:4" s="6" customFormat="1" x14ac:dyDescent="0.2">
      <c r="B60" s="4"/>
    </row>
    <row r="61" spans="2:4" s="6" customFormat="1" x14ac:dyDescent="0.2">
      <c r="B61" s="4"/>
    </row>
    <row r="62" spans="2:4" s="6" customFormat="1" x14ac:dyDescent="0.2">
      <c r="B62" s="4"/>
    </row>
    <row r="63" spans="2:4" s="6" customFormat="1" x14ac:dyDescent="0.2">
      <c r="B63" s="4"/>
    </row>
    <row r="64" spans="2:4" s="6" customFormat="1" x14ac:dyDescent="0.2">
      <c r="B64" s="4"/>
    </row>
    <row r="65" spans="2:2" s="6" customFormat="1" x14ac:dyDescent="0.2">
      <c r="B65" s="4"/>
    </row>
    <row r="66" spans="2:2" s="6" customFormat="1" x14ac:dyDescent="0.2">
      <c r="B66" s="4"/>
    </row>
    <row r="67" spans="2:2" s="6" customFormat="1" x14ac:dyDescent="0.2">
      <c r="B67" s="4"/>
    </row>
    <row r="68" spans="2:2" s="6" customFormat="1" x14ac:dyDescent="0.2">
      <c r="B68" s="4"/>
    </row>
  </sheetData>
  <sheetProtection password="EA4F" sheet="1" objects="1" scenarios="1"/>
  <mergeCells count="8">
    <mergeCell ref="B50:D50"/>
    <mergeCell ref="A8:B8"/>
    <mergeCell ref="B41:D41"/>
    <mergeCell ref="C11:D11"/>
    <mergeCell ref="B14:D14"/>
    <mergeCell ref="B23:D23"/>
    <mergeCell ref="B32:D32"/>
    <mergeCell ref="B11:B13"/>
  </mergeCells>
  <phoneticPr fontId="4" type="noConversion"/>
  <printOptions horizontalCentered="1"/>
  <pageMargins left="0.5" right="0.38" top="0.59055118110236227" bottom="0.59055118110236227" header="0" footer="0"/>
  <pageSetup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showGridLines="0" zoomScale="80" zoomScaleNormal="80" zoomScaleSheetLayoutView="70" workbookViewId="0">
      <selection activeCell="B12" sqref="B12"/>
    </sheetView>
  </sheetViews>
  <sheetFormatPr baseColWidth="10" defaultRowHeight="12.75" x14ac:dyDescent="0.2"/>
  <cols>
    <col min="1" max="1" width="3" style="1" customWidth="1"/>
    <col min="2" max="10" width="23.140625" style="1" customWidth="1"/>
    <col min="11" max="11" width="3.140625" style="1" customWidth="1"/>
    <col min="12" max="16384" width="11.42578125" style="1"/>
  </cols>
  <sheetData>
    <row r="8" spans="1:10" s="2" customFormat="1" ht="16.5" customHeight="1" x14ac:dyDescent="0.25">
      <c r="A8" s="225" t="s">
        <v>10</v>
      </c>
    </row>
    <row r="9" spans="1:10" s="2" customFormat="1" ht="16.5" customHeight="1" x14ac:dyDescent="0.2">
      <c r="A9" s="3" t="s">
        <v>86</v>
      </c>
    </row>
    <row r="10" spans="1:10" ht="13.5" thickBot="1" x14ac:dyDescent="0.25"/>
    <row r="11" spans="1:10" ht="15.75" thickBot="1" x14ac:dyDescent="0.3">
      <c r="B11" s="274" t="s">
        <v>66</v>
      </c>
      <c r="C11" s="282"/>
      <c r="D11" s="275"/>
      <c r="E11" s="274" t="s">
        <v>65</v>
      </c>
      <c r="F11" s="282"/>
      <c r="G11" s="275"/>
      <c r="H11" s="274" t="s">
        <v>87</v>
      </c>
      <c r="I11" s="282"/>
      <c r="J11" s="275"/>
    </row>
    <row r="12" spans="1:10" s="9" customFormat="1" ht="34.5" customHeight="1" thickBot="1" x14ac:dyDescent="0.25">
      <c r="B12" s="200" t="s">
        <v>15</v>
      </c>
      <c r="C12" s="201" t="s">
        <v>2</v>
      </c>
      <c r="D12" s="202" t="s">
        <v>14</v>
      </c>
      <c r="E12" s="200" t="s">
        <v>15</v>
      </c>
      <c r="F12" s="201" t="s">
        <v>2</v>
      </c>
      <c r="G12" s="202" t="s">
        <v>14</v>
      </c>
      <c r="H12" s="200" t="s">
        <v>15</v>
      </c>
      <c r="I12" s="201" t="s">
        <v>2</v>
      </c>
      <c r="J12" s="202" t="s">
        <v>14</v>
      </c>
    </row>
    <row r="13" spans="1:10" ht="34.5" customHeight="1" thickBot="1" x14ac:dyDescent="0.25">
      <c r="B13" s="283" t="s">
        <v>11</v>
      </c>
      <c r="C13" s="284"/>
      <c r="D13" s="203">
        <f>D14+D15</f>
        <v>589306.53</v>
      </c>
      <c r="E13" s="283" t="s">
        <v>11</v>
      </c>
      <c r="F13" s="284"/>
      <c r="G13" s="203">
        <f>G14+G15</f>
        <v>751018.84</v>
      </c>
      <c r="H13" s="283" t="s">
        <v>11</v>
      </c>
      <c r="I13" s="284"/>
      <c r="J13" s="203">
        <f>SUM(J14:J16)</f>
        <v>756202.5</v>
      </c>
    </row>
    <row r="14" spans="1:10" ht="87.75" customHeight="1" x14ac:dyDescent="0.2">
      <c r="B14" s="161" t="s">
        <v>61</v>
      </c>
      <c r="C14" s="162" t="s">
        <v>64</v>
      </c>
      <c r="D14" s="163">
        <v>99306.53</v>
      </c>
      <c r="E14" s="161" t="s">
        <v>67</v>
      </c>
      <c r="F14" s="162" t="s">
        <v>69</v>
      </c>
      <c r="G14" s="163">
        <v>375509.42</v>
      </c>
      <c r="H14" s="161" t="s">
        <v>188</v>
      </c>
      <c r="I14" s="162" t="s">
        <v>187</v>
      </c>
      <c r="J14" s="163">
        <v>252067.5</v>
      </c>
    </row>
    <row r="15" spans="1:10" ht="87.75" customHeight="1" x14ac:dyDescent="0.2">
      <c r="B15" s="158" t="s">
        <v>62</v>
      </c>
      <c r="C15" s="159" t="s">
        <v>63</v>
      </c>
      <c r="D15" s="160">
        <v>490000</v>
      </c>
      <c r="E15" s="158" t="s">
        <v>68</v>
      </c>
      <c r="F15" s="159" t="s">
        <v>70</v>
      </c>
      <c r="G15" s="160">
        <v>375509.42</v>
      </c>
      <c r="H15" s="164" t="s">
        <v>184</v>
      </c>
      <c r="I15" s="165" t="s">
        <v>183</v>
      </c>
      <c r="J15" s="29">
        <v>252067.5</v>
      </c>
    </row>
    <row r="16" spans="1:10" ht="54" customHeight="1" thickBot="1" x14ac:dyDescent="0.25">
      <c r="B16" s="11"/>
      <c r="C16" s="12"/>
      <c r="D16" s="10"/>
      <c r="E16" s="11"/>
      <c r="F16" s="12"/>
      <c r="G16" s="10"/>
      <c r="H16" s="11" t="s">
        <v>185</v>
      </c>
      <c r="I16" s="12" t="s">
        <v>186</v>
      </c>
      <c r="J16" s="166">
        <v>252067.5</v>
      </c>
    </row>
    <row r="17" spans="2:10" ht="54" customHeight="1" x14ac:dyDescent="0.2"/>
    <row r="18" spans="2:10" ht="54" customHeight="1" x14ac:dyDescent="0.2"/>
    <row r="20" spans="2:10" x14ac:dyDescent="0.2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5" spans="2:10" x14ac:dyDescent="0.2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password="EA4F" sheet="1" objects="1" scenarios="1"/>
  <mergeCells count="6">
    <mergeCell ref="H11:J11"/>
    <mergeCell ref="H13:I13"/>
    <mergeCell ref="E11:G11"/>
    <mergeCell ref="E13:F13"/>
    <mergeCell ref="B11:D11"/>
    <mergeCell ref="B13:C13"/>
  </mergeCells>
  <phoneticPr fontId="4" type="noConversion"/>
  <printOptions horizontalCentered="1"/>
  <pageMargins left="0.2" right="0.23" top="0.79" bottom="0.98425196850393704" header="0" footer="0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45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10" width="11.42578125" style="1"/>
    <col min="11" max="11" width="3.7109375" style="1" customWidth="1"/>
    <col min="12" max="12" width="10.140625" style="1" customWidth="1"/>
    <col min="13" max="13" width="9.7109375" style="1" customWidth="1"/>
    <col min="14" max="14" width="12.28515625" style="1" customWidth="1"/>
    <col min="15" max="16" width="5.28515625" style="1" customWidth="1"/>
    <col min="17" max="17" width="3.140625" style="1" customWidth="1"/>
    <col min="18" max="16384" width="11.42578125" style="1"/>
  </cols>
  <sheetData>
    <row r="8" spans="1:9" ht="15" x14ac:dyDescent="0.25">
      <c r="A8" s="15" t="s">
        <v>10</v>
      </c>
    </row>
    <row r="9" spans="1:9" x14ac:dyDescent="0.2">
      <c r="A9" s="3" t="s">
        <v>88</v>
      </c>
    </row>
    <row r="10" spans="1:9" ht="13.5" thickBot="1" x14ac:dyDescent="0.25"/>
    <row r="11" spans="1:9" ht="15.75" thickBot="1" x14ac:dyDescent="0.3">
      <c r="B11" s="285" t="s">
        <v>106</v>
      </c>
      <c r="C11" s="274" t="s">
        <v>18</v>
      </c>
      <c r="D11" s="282"/>
      <c r="E11" s="282"/>
      <c r="F11" s="282"/>
      <c r="G11" s="282"/>
      <c r="H11" s="275"/>
      <c r="I11" s="59"/>
    </row>
    <row r="12" spans="1:9" ht="13.5" thickBot="1" x14ac:dyDescent="0.25">
      <c r="B12" s="286"/>
      <c r="C12" s="196" t="s">
        <v>57</v>
      </c>
      <c r="D12" s="197" t="s">
        <v>59</v>
      </c>
      <c r="E12" s="204" t="s">
        <v>94</v>
      </c>
      <c r="F12" s="197" t="s">
        <v>95</v>
      </c>
      <c r="G12" s="205" t="s">
        <v>84</v>
      </c>
      <c r="H12" s="197" t="s">
        <v>85</v>
      </c>
      <c r="I12" s="6"/>
    </row>
    <row r="13" spans="1:9" ht="13.5" thickBot="1" x14ac:dyDescent="0.25">
      <c r="B13" s="287" t="s">
        <v>105</v>
      </c>
      <c r="C13" s="288"/>
      <c r="D13" s="288"/>
      <c r="E13" s="288"/>
      <c r="F13" s="288"/>
      <c r="G13" s="288"/>
      <c r="H13" s="289"/>
      <c r="I13" s="6"/>
    </row>
    <row r="14" spans="1:9" x14ac:dyDescent="0.2">
      <c r="B14" s="25" t="s">
        <v>21</v>
      </c>
      <c r="C14" s="75">
        <f>C18+C22+C26+C30</f>
        <v>35</v>
      </c>
      <c r="D14" s="126">
        <f t="shared" ref="D14" si="0">D18+D22+D26+D30</f>
        <v>17</v>
      </c>
      <c r="E14" s="76">
        <f t="shared" ref="E14:H16" si="1">E18+E22+E26+E30</f>
        <v>41</v>
      </c>
      <c r="F14" s="126">
        <f t="shared" si="1"/>
        <v>42</v>
      </c>
      <c r="G14" s="125">
        <f>G18+G22+G26+G30</f>
        <v>43</v>
      </c>
      <c r="H14" s="126">
        <f>H18+H22+H26+H30</f>
        <v>27</v>
      </c>
      <c r="I14" s="6"/>
    </row>
    <row r="15" spans="1:9" x14ac:dyDescent="0.2">
      <c r="B15" s="26" t="s">
        <v>22</v>
      </c>
      <c r="C15" s="77">
        <f t="shared" ref="C15:D15" si="2">C19+C23+C27+C31</f>
        <v>858</v>
      </c>
      <c r="D15" s="78">
        <f t="shared" si="2"/>
        <v>690</v>
      </c>
      <c r="E15" s="79">
        <f t="shared" si="1"/>
        <v>871</v>
      </c>
      <c r="F15" s="78">
        <f t="shared" si="1"/>
        <v>463</v>
      </c>
      <c r="G15" s="139">
        <f>G19+G23+G27+G31</f>
        <v>677</v>
      </c>
      <c r="H15" s="78">
        <f t="shared" si="1"/>
        <v>744</v>
      </c>
      <c r="I15" s="6"/>
    </row>
    <row r="16" spans="1:9" ht="13.5" thickBot="1" x14ac:dyDescent="0.25">
      <c r="B16" s="34" t="s">
        <v>23</v>
      </c>
      <c r="C16" s="80">
        <f t="shared" ref="C16:D16" si="3">C20+C24+C28+C32</f>
        <v>3405</v>
      </c>
      <c r="D16" s="81">
        <f t="shared" si="3"/>
        <v>1775</v>
      </c>
      <c r="E16" s="82">
        <f t="shared" si="1"/>
        <v>4680</v>
      </c>
      <c r="F16" s="81">
        <f t="shared" si="1"/>
        <v>1913</v>
      </c>
      <c r="G16" s="140">
        <f>G20+G24+G28+G32</f>
        <v>1780</v>
      </c>
      <c r="H16" s="81">
        <f t="shared" si="1"/>
        <v>3573</v>
      </c>
      <c r="I16" s="6"/>
    </row>
    <row r="17" spans="2:9" ht="13.5" thickBot="1" x14ac:dyDescent="0.25">
      <c r="B17" s="241" t="s">
        <v>24</v>
      </c>
      <c r="C17" s="242"/>
      <c r="D17" s="242"/>
      <c r="E17" s="242"/>
      <c r="F17" s="242"/>
      <c r="G17" s="242"/>
      <c r="H17" s="243"/>
      <c r="I17" s="35"/>
    </row>
    <row r="18" spans="2:9" x14ac:dyDescent="0.2">
      <c r="B18" s="33" t="s">
        <v>21</v>
      </c>
      <c r="C18" s="71">
        <v>14</v>
      </c>
      <c r="D18" s="18">
        <v>6</v>
      </c>
      <c r="E18" s="32">
        <v>7</v>
      </c>
      <c r="F18" s="37">
        <v>5</v>
      </c>
      <c r="G18" s="32">
        <v>5</v>
      </c>
      <c r="H18" s="37">
        <v>6</v>
      </c>
      <c r="I18" s="6"/>
    </row>
    <row r="19" spans="2:9" x14ac:dyDescent="0.2">
      <c r="B19" s="26" t="s">
        <v>22</v>
      </c>
      <c r="C19" s="41">
        <v>200</v>
      </c>
      <c r="D19" s="20">
        <v>150</v>
      </c>
      <c r="E19" s="8">
        <v>223</v>
      </c>
      <c r="F19" s="20">
        <v>135</v>
      </c>
      <c r="G19" s="8">
        <v>137</v>
      </c>
      <c r="H19" s="20">
        <v>206</v>
      </c>
      <c r="I19" s="6"/>
    </row>
    <row r="20" spans="2:9" ht="13.5" thickBot="1" x14ac:dyDescent="0.25">
      <c r="B20" s="27" t="s">
        <v>23</v>
      </c>
      <c r="C20" s="43">
        <v>2035</v>
      </c>
      <c r="D20" s="22">
        <v>1050</v>
      </c>
      <c r="E20" s="31">
        <v>3720</v>
      </c>
      <c r="F20" s="39">
        <v>998</v>
      </c>
      <c r="G20" s="31">
        <v>645</v>
      </c>
      <c r="H20" s="167">
        <v>1840</v>
      </c>
      <c r="I20" s="6"/>
    </row>
    <row r="21" spans="2:9" ht="13.5" thickBot="1" x14ac:dyDescent="0.25">
      <c r="B21" s="241" t="s">
        <v>25</v>
      </c>
      <c r="C21" s="242"/>
      <c r="D21" s="242"/>
      <c r="E21" s="242"/>
      <c r="F21" s="242"/>
      <c r="G21" s="242"/>
      <c r="H21" s="243"/>
      <c r="I21" s="35"/>
    </row>
    <row r="22" spans="2:9" x14ac:dyDescent="0.2">
      <c r="B22" s="33" t="s">
        <v>21</v>
      </c>
      <c r="C22" s="48">
        <v>5</v>
      </c>
      <c r="D22" s="18">
        <v>3</v>
      </c>
      <c r="E22" s="32">
        <v>2</v>
      </c>
      <c r="F22" s="37">
        <v>5</v>
      </c>
      <c r="G22" s="32">
        <v>5</v>
      </c>
      <c r="H22" s="37">
        <v>6</v>
      </c>
      <c r="I22" s="6"/>
    </row>
    <row r="23" spans="2:9" x14ac:dyDescent="0.2">
      <c r="B23" s="26" t="s">
        <v>22</v>
      </c>
      <c r="C23" s="41">
        <v>241</v>
      </c>
      <c r="D23" s="20">
        <v>150</v>
      </c>
      <c r="E23" s="8">
        <v>80</v>
      </c>
      <c r="F23" s="20">
        <v>150</v>
      </c>
      <c r="G23" s="8">
        <v>145</v>
      </c>
      <c r="H23" s="20">
        <v>180</v>
      </c>
      <c r="I23" s="6"/>
    </row>
    <row r="24" spans="2:9" ht="13.5" thickBot="1" x14ac:dyDescent="0.25">
      <c r="B24" s="27" t="s">
        <v>23</v>
      </c>
      <c r="C24" s="43">
        <v>560</v>
      </c>
      <c r="D24" s="22">
        <v>300</v>
      </c>
      <c r="E24" s="31">
        <v>260</v>
      </c>
      <c r="F24" s="39">
        <v>320</v>
      </c>
      <c r="G24" s="31">
        <v>360</v>
      </c>
      <c r="H24" s="39">
        <v>850</v>
      </c>
      <c r="I24" s="6"/>
    </row>
    <row r="25" spans="2:9" ht="13.5" thickBot="1" x14ac:dyDescent="0.25">
      <c r="B25" s="241" t="s">
        <v>26</v>
      </c>
      <c r="C25" s="242"/>
      <c r="D25" s="242"/>
      <c r="E25" s="242"/>
      <c r="F25" s="242"/>
      <c r="G25" s="242"/>
      <c r="H25" s="243"/>
      <c r="I25" s="35"/>
    </row>
    <row r="26" spans="2:9" x14ac:dyDescent="0.2">
      <c r="B26" s="33" t="s">
        <v>21</v>
      </c>
      <c r="C26" s="48">
        <v>3</v>
      </c>
      <c r="D26" s="18">
        <v>1</v>
      </c>
      <c r="E26" s="32">
        <v>2</v>
      </c>
      <c r="F26" s="37">
        <v>1</v>
      </c>
      <c r="G26" s="32">
        <v>2</v>
      </c>
      <c r="H26" s="37">
        <v>5</v>
      </c>
      <c r="I26" s="6"/>
    </row>
    <row r="27" spans="2:9" x14ac:dyDescent="0.2">
      <c r="B27" s="26" t="s">
        <v>22</v>
      </c>
      <c r="C27" s="41">
        <v>93</v>
      </c>
      <c r="D27" s="20">
        <v>20</v>
      </c>
      <c r="E27" s="8">
        <v>16</v>
      </c>
      <c r="F27" s="20">
        <v>23</v>
      </c>
      <c r="G27" s="8">
        <v>32</v>
      </c>
      <c r="H27" s="20">
        <v>77</v>
      </c>
      <c r="I27" s="6"/>
    </row>
    <row r="28" spans="2:9" ht="13.5" thickBot="1" x14ac:dyDescent="0.25">
      <c r="B28" s="27" t="s">
        <v>23</v>
      </c>
      <c r="C28" s="43">
        <v>390</v>
      </c>
      <c r="D28" s="22">
        <v>30</v>
      </c>
      <c r="E28" s="31">
        <v>70</v>
      </c>
      <c r="F28" s="39">
        <v>75</v>
      </c>
      <c r="G28" s="31">
        <v>176</v>
      </c>
      <c r="H28" s="39">
        <v>126</v>
      </c>
      <c r="I28" s="6"/>
    </row>
    <row r="29" spans="2:9" ht="13.5" thickBot="1" x14ac:dyDescent="0.25">
      <c r="B29" s="241" t="s">
        <v>27</v>
      </c>
      <c r="C29" s="242"/>
      <c r="D29" s="242"/>
      <c r="E29" s="242"/>
      <c r="F29" s="242"/>
      <c r="G29" s="242"/>
      <c r="H29" s="243"/>
      <c r="I29" s="35"/>
    </row>
    <row r="30" spans="2:9" x14ac:dyDescent="0.2">
      <c r="B30" s="33" t="s">
        <v>21</v>
      </c>
      <c r="C30" s="48">
        <v>13</v>
      </c>
      <c r="D30" s="18">
        <v>7</v>
      </c>
      <c r="E30" s="32">
        <v>30</v>
      </c>
      <c r="F30" s="37">
        <v>31</v>
      </c>
      <c r="G30" s="32">
        <v>31</v>
      </c>
      <c r="H30" s="37">
        <v>10</v>
      </c>
      <c r="I30" s="6"/>
    </row>
    <row r="31" spans="2:9" x14ac:dyDescent="0.2">
      <c r="B31" s="26" t="s">
        <v>22</v>
      </c>
      <c r="C31" s="41">
        <v>324</v>
      </c>
      <c r="D31" s="20">
        <v>370</v>
      </c>
      <c r="E31" s="8">
        <v>552</v>
      </c>
      <c r="F31" s="20">
        <v>155</v>
      </c>
      <c r="G31" s="8">
        <v>363</v>
      </c>
      <c r="H31" s="20">
        <v>281</v>
      </c>
      <c r="I31" s="6"/>
    </row>
    <row r="32" spans="2:9" ht="13.5" thickBot="1" x14ac:dyDescent="0.25">
      <c r="B32" s="34" t="s">
        <v>23</v>
      </c>
      <c r="C32" s="43">
        <v>420</v>
      </c>
      <c r="D32" s="22">
        <v>395</v>
      </c>
      <c r="E32" s="21">
        <v>630</v>
      </c>
      <c r="F32" s="22">
        <v>520</v>
      </c>
      <c r="G32" s="21">
        <v>599</v>
      </c>
      <c r="H32" s="22">
        <v>757</v>
      </c>
    </row>
    <row r="33" spans="2:16" ht="13.5" thickBot="1" x14ac:dyDescent="0.25"/>
    <row r="34" spans="2:16" ht="13.5" thickBot="1" x14ac:dyDescent="0.25">
      <c r="C34" s="241" t="s">
        <v>28</v>
      </c>
      <c r="D34" s="242"/>
      <c r="E34" s="242"/>
      <c r="F34" s="242"/>
      <c r="G34" s="242"/>
      <c r="H34" s="242"/>
      <c r="I34" s="242"/>
      <c r="J34" s="243"/>
      <c r="K34" s="35"/>
      <c r="L34" s="35"/>
      <c r="M34" s="35"/>
      <c r="N34" s="35"/>
      <c r="O34" s="35"/>
      <c r="P34" s="35"/>
    </row>
    <row r="35" spans="2:16" ht="13.5" customHeight="1" thickBot="1" x14ac:dyDescent="0.25">
      <c r="C35" s="290" t="s">
        <v>9</v>
      </c>
      <c r="D35" s="291"/>
      <c r="E35" s="290" t="s">
        <v>7</v>
      </c>
      <c r="F35" s="291"/>
      <c r="G35" s="290" t="s">
        <v>3</v>
      </c>
      <c r="H35" s="292"/>
      <c r="I35" s="290" t="s">
        <v>29</v>
      </c>
      <c r="J35" s="291"/>
      <c r="K35" s="47"/>
      <c r="L35" s="47"/>
      <c r="M35" s="47"/>
      <c r="N35" s="47"/>
      <c r="O35" s="44"/>
    </row>
    <row r="36" spans="2:16" ht="13.5" thickBot="1" x14ac:dyDescent="0.25">
      <c r="B36" s="208" t="s">
        <v>30</v>
      </c>
      <c r="C36" s="206" t="s">
        <v>91</v>
      </c>
      <c r="D36" s="207" t="s">
        <v>92</v>
      </c>
      <c r="E36" s="206" t="s">
        <v>91</v>
      </c>
      <c r="F36" s="207" t="s">
        <v>92</v>
      </c>
      <c r="G36" s="206" t="s">
        <v>91</v>
      </c>
      <c r="H36" s="207" t="s">
        <v>92</v>
      </c>
      <c r="I36" s="206" t="s">
        <v>91</v>
      </c>
      <c r="J36" s="207" t="s">
        <v>92</v>
      </c>
      <c r="K36" s="45"/>
      <c r="L36" s="45"/>
      <c r="M36" s="45"/>
      <c r="N36" s="45"/>
    </row>
    <row r="37" spans="2:16" ht="13.5" thickBot="1" x14ac:dyDescent="0.25">
      <c r="B37" s="226" t="s">
        <v>31</v>
      </c>
      <c r="C37" s="209">
        <f>SUM(C38:C43)</f>
        <v>5</v>
      </c>
      <c r="D37" s="210">
        <f>SUM(D38:D43)</f>
        <v>6</v>
      </c>
      <c r="E37" s="211">
        <f t="shared" ref="E37:J37" si="4">SUM(E38:E43)</f>
        <v>31</v>
      </c>
      <c r="F37" s="212">
        <f t="shared" si="4"/>
        <v>10</v>
      </c>
      <c r="G37" s="211">
        <f t="shared" si="4"/>
        <v>5</v>
      </c>
      <c r="H37" s="212">
        <f>SUM(H38:H43)</f>
        <v>6</v>
      </c>
      <c r="I37" s="210">
        <f t="shared" si="4"/>
        <v>2</v>
      </c>
      <c r="J37" s="212">
        <f t="shared" si="4"/>
        <v>5</v>
      </c>
      <c r="K37" s="46"/>
      <c r="L37" s="46"/>
      <c r="M37" s="46"/>
      <c r="N37" s="46"/>
    </row>
    <row r="38" spans="2:16" x14ac:dyDescent="0.2">
      <c r="B38" s="25" t="s">
        <v>32</v>
      </c>
      <c r="C38" s="48"/>
      <c r="D38" s="18"/>
      <c r="E38" s="30"/>
      <c r="F38" s="18"/>
      <c r="G38" s="30"/>
      <c r="H38" s="18"/>
      <c r="I38" s="30"/>
      <c r="J38" s="18"/>
      <c r="K38" s="38"/>
      <c r="L38" s="38"/>
      <c r="M38" s="38"/>
      <c r="N38" s="38"/>
    </row>
    <row r="39" spans="2:16" x14ac:dyDescent="0.2">
      <c r="B39" s="26" t="s">
        <v>33</v>
      </c>
      <c r="C39" s="41"/>
      <c r="D39" s="20"/>
      <c r="E39" s="124">
        <v>16</v>
      </c>
      <c r="F39" s="20">
        <v>8</v>
      </c>
      <c r="G39" s="141"/>
      <c r="H39" s="20"/>
      <c r="I39" s="124"/>
      <c r="J39" s="20"/>
      <c r="K39" s="38"/>
      <c r="L39" s="38"/>
      <c r="M39" s="38"/>
      <c r="N39" s="38"/>
    </row>
    <row r="40" spans="2:16" x14ac:dyDescent="0.2">
      <c r="B40" s="26" t="s">
        <v>34</v>
      </c>
      <c r="C40" s="41">
        <v>3</v>
      </c>
      <c r="D40" s="20">
        <v>3</v>
      </c>
      <c r="E40" s="124">
        <v>12</v>
      </c>
      <c r="F40" s="20">
        <v>2</v>
      </c>
      <c r="G40" s="124">
        <v>5</v>
      </c>
      <c r="H40" s="20">
        <v>6</v>
      </c>
      <c r="I40" s="124">
        <v>2</v>
      </c>
      <c r="J40" s="20">
        <v>3</v>
      </c>
      <c r="K40" s="38"/>
      <c r="L40" s="38"/>
      <c r="M40" s="38"/>
      <c r="N40" s="38"/>
    </row>
    <row r="41" spans="2:16" x14ac:dyDescent="0.2">
      <c r="B41" s="26" t="s">
        <v>35</v>
      </c>
      <c r="C41" s="41">
        <v>2</v>
      </c>
      <c r="D41" s="20">
        <v>3</v>
      </c>
      <c r="E41" s="124">
        <v>3</v>
      </c>
      <c r="F41" s="20"/>
      <c r="G41" s="141"/>
      <c r="H41" s="20"/>
      <c r="I41" s="141"/>
      <c r="J41" s="20">
        <v>2</v>
      </c>
      <c r="K41" s="6"/>
      <c r="L41" s="6"/>
      <c r="M41" s="6"/>
      <c r="N41" s="6"/>
    </row>
    <row r="42" spans="2:16" x14ac:dyDescent="0.2">
      <c r="B42" s="26" t="s">
        <v>36</v>
      </c>
      <c r="C42" s="41"/>
      <c r="D42" s="20"/>
      <c r="E42" s="141"/>
      <c r="F42" s="20"/>
      <c r="G42" s="141"/>
      <c r="H42" s="20"/>
      <c r="I42" s="141"/>
      <c r="J42" s="20"/>
      <c r="K42" s="6"/>
      <c r="L42" s="6"/>
      <c r="M42" s="6"/>
      <c r="N42" s="6"/>
    </row>
    <row r="43" spans="2:16" ht="13.5" thickBot="1" x14ac:dyDescent="0.25">
      <c r="B43" s="34" t="s">
        <v>37</v>
      </c>
      <c r="C43" s="43"/>
      <c r="D43" s="22"/>
      <c r="E43" s="142"/>
      <c r="F43" s="22"/>
      <c r="G43" s="142"/>
      <c r="H43" s="22"/>
      <c r="I43" s="142"/>
      <c r="J43" s="22"/>
      <c r="K43" s="6"/>
      <c r="L43" s="6"/>
      <c r="M43" s="6"/>
      <c r="N43" s="6"/>
    </row>
    <row r="44" spans="2:16" ht="13.5" customHeight="1" x14ac:dyDescent="0.2">
      <c r="K44" s="38"/>
    </row>
    <row r="45" spans="2:16" x14ac:dyDescent="0.2">
      <c r="K45" s="38"/>
    </row>
  </sheetData>
  <sheetProtection password="EA4F" sheet="1" objects="1" scenarios="1"/>
  <mergeCells count="12">
    <mergeCell ref="C35:D35"/>
    <mergeCell ref="E35:F35"/>
    <mergeCell ref="G35:H35"/>
    <mergeCell ref="I35:J35"/>
    <mergeCell ref="C34:J34"/>
    <mergeCell ref="B29:H29"/>
    <mergeCell ref="B11:B12"/>
    <mergeCell ref="C11:H11"/>
    <mergeCell ref="B17:H17"/>
    <mergeCell ref="B21:H21"/>
    <mergeCell ref="B25:H25"/>
    <mergeCell ref="B13:H13"/>
  </mergeCells>
  <pageMargins left="0.7" right="0.7" top="0.75" bottom="0.75" header="0.3" footer="0.3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0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3" width="11.42578125" style="1"/>
    <col min="4" max="4" width="12.5703125" style="1" customWidth="1"/>
    <col min="5" max="8" width="11.42578125" style="1"/>
    <col min="9" max="9" width="9.85546875" style="1" customWidth="1"/>
    <col min="10" max="10" width="11.42578125" style="1"/>
    <col min="11" max="11" width="4.28515625" style="1" customWidth="1"/>
    <col min="12" max="16384" width="11.42578125" style="1"/>
  </cols>
  <sheetData>
    <row r="7" spans="1:8" x14ac:dyDescent="0.2">
      <c r="E7" s="88"/>
      <c r="F7" s="88"/>
      <c r="G7" s="88"/>
      <c r="H7" s="88"/>
    </row>
    <row r="8" spans="1:8" ht="15" x14ac:dyDescent="0.25">
      <c r="A8" s="15" t="s">
        <v>10</v>
      </c>
    </row>
    <row r="9" spans="1:8" x14ac:dyDescent="0.2">
      <c r="A9" s="3" t="s">
        <v>93</v>
      </c>
    </row>
    <row r="10" spans="1:8" ht="13.5" thickBot="1" x14ac:dyDescent="0.25"/>
    <row r="11" spans="1:8" ht="15.75" thickBot="1" x14ac:dyDescent="0.3">
      <c r="B11" s="293" t="s">
        <v>97</v>
      </c>
      <c r="C11" s="274" t="s">
        <v>18</v>
      </c>
      <c r="D11" s="282"/>
      <c r="E11" s="282"/>
      <c r="F11" s="282"/>
      <c r="G11" s="282"/>
      <c r="H11" s="275"/>
    </row>
    <row r="12" spans="1:8" ht="13.5" thickBot="1" x14ac:dyDescent="0.25">
      <c r="B12" s="286"/>
      <c r="C12" s="196" t="s">
        <v>57</v>
      </c>
      <c r="D12" s="197" t="s">
        <v>59</v>
      </c>
      <c r="E12" s="204" t="s">
        <v>94</v>
      </c>
      <c r="F12" s="197" t="s">
        <v>95</v>
      </c>
      <c r="G12" s="204" t="s">
        <v>84</v>
      </c>
      <c r="H12" s="197" t="s">
        <v>85</v>
      </c>
    </row>
    <row r="13" spans="1:8" ht="13.5" thickBot="1" x14ac:dyDescent="0.25">
      <c r="B13" s="287" t="s">
        <v>96</v>
      </c>
      <c r="C13" s="288"/>
      <c r="D13" s="288"/>
      <c r="E13" s="288"/>
      <c r="F13" s="288"/>
      <c r="G13" s="288"/>
      <c r="H13" s="289"/>
    </row>
    <row r="14" spans="1:8" x14ac:dyDescent="0.2">
      <c r="B14" s="33" t="s">
        <v>38</v>
      </c>
      <c r="C14" s="40">
        <f t="shared" ref="C14:E14" si="0">C20+C26</f>
        <v>2</v>
      </c>
      <c r="D14" s="37">
        <f t="shared" si="0"/>
        <v>2</v>
      </c>
      <c r="E14" s="60">
        <f t="shared" si="0"/>
        <v>6</v>
      </c>
      <c r="F14" s="37">
        <f t="shared" ref="F14" si="1">F20+F26</f>
        <v>5</v>
      </c>
      <c r="G14" s="74">
        <f>G20+G26</f>
        <v>3</v>
      </c>
      <c r="H14" s="18">
        <f>H20+H26</f>
        <v>7</v>
      </c>
    </row>
    <row r="15" spans="1:8" x14ac:dyDescent="0.2">
      <c r="B15" s="26" t="s">
        <v>39</v>
      </c>
      <c r="C15" s="41">
        <f t="shared" ref="C15" si="2">C21+C27</f>
        <v>2</v>
      </c>
      <c r="D15" s="20">
        <f t="shared" ref="D15:E15" si="3">D21+D27</f>
        <v>2</v>
      </c>
      <c r="E15" s="61">
        <f t="shared" si="3"/>
        <v>8</v>
      </c>
      <c r="F15" s="20">
        <f t="shared" ref="F15" si="4">F21+F27</f>
        <v>13</v>
      </c>
      <c r="G15" s="124">
        <f t="shared" ref="G15:H18" si="5">G21+G27</f>
        <v>8</v>
      </c>
      <c r="H15" s="20">
        <f t="shared" si="5"/>
        <v>7</v>
      </c>
    </row>
    <row r="16" spans="1:8" x14ac:dyDescent="0.2">
      <c r="B16" s="27" t="s">
        <v>22</v>
      </c>
      <c r="C16" s="41">
        <f t="shared" ref="C16" si="6">C22+C28</f>
        <v>14</v>
      </c>
      <c r="D16" s="20">
        <f t="shared" ref="D16:E16" si="7">D22+D28</f>
        <v>2</v>
      </c>
      <c r="E16" s="61">
        <f t="shared" si="7"/>
        <v>169</v>
      </c>
      <c r="F16" s="20">
        <f t="shared" ref="F16" si="8">F22+F28</f>
        <v>114</v>
      </c>
      <c r="G16" s="124">
        <f t="shared" ref="G16" si="9">G22+G28</f>
        <v>46</v>
      </c>
      <c r="H16" s="20">
        <f t="shared" si="5"/>
        <v>55</v>
      </c>
    </row>
    <row r="17" spans="2:8" x14ac:dyDescent="0.2">
      <c r="B17" s="27" t="s">
        <v>40</v>
      </c>
      <c r="C17" s="41">
        <f t="shared" ref="C17" si="10">C23+C29</f>
        <v>2</v>
      </c>
      <c r="D17" s="20">
        <f t="shared" ref="D17:E17" si="11">D23+D29</f>
        <v>0</v>
      </c>
      <c r="E17" s="61">
        <f t="shared" si="11"/>
        <v>18</v>
      </c>
      <c r="F17" s="20">
        <f t="shared" ref="F17" si="12">F23+F29</f>
        <v>14</v>
      </c>
      <c r="G17" s="124">
        <f t="shared" ref="G17" si="13">G23+G29</f>
        <v>1</v>
      </c>
      <c r="H17" s="20">
        <f t="shared" si="5"/>
        <v>1</v>
      </c>
    </row>
    <row r="18" spans="2:8" ht="13.5" thickBot="1" x14ac:dyDescent="0.25">
      <c r="B18" s="27" t="s">
        <v>23</v>
      </c>
      <c r="C18" s="43">
        <f t="shared" ref="C18" si="14">C24+C30</f>
        <v>850</v>
      </c>
      <c r="D18" s="22">
        <f t="shared" ref="D18:E18" si="15">D24+D30</f>
        <v>395</v>
      </c>
      <c r="E18" s="62">
        <f t="shared" si="15"/>
        <v>808</v>
      </c>
      <c r="F18" s="39">
        <f t="shared" ref="F18" si="16">F24+F30</f>
        <v>1348</v>
      </c>
      <c r="G18" s="143">
        <f t="shared" ref="G18" si="17">G24+G30</f>
        <v>954</v>
      </c>
      <c r="H18" s="22">
        <f t="shared" si="5"/>
        <v>1190</v>
      </c>
    </row>
    <row r="19" spans="2:8" ht="13.5" thickBot="1" x14ac:dyDescent="0.25">
      <c r="B19" s="241" t="s">
        <v>24</v>
      </c>
      <c r="C19" s="242"/>
      <c r="D19" s="242"/>
      <c r="E19" s="242"/>
      <c r="F19" s="242"/>
      <c r="G19" s="242"/>
      <c r="H19" s="243"/>
    </row>
    <row r="20" spans="2:8" x14ac:dyDescent="0.2">
      <c r="B20" s="40" t="s">
        <v>38</v>
      </c>
      <c r="C20" s="48">
        <v>2</v>
      </c>
      <c r="D20" s="18">
        <v>2</v>
      </c>
      <c r="E20" s="60">
        <v>3</v>
      </c>
      <c r="F20" s="37">
        <v>2</v>
      </c>
      <c r="G20" s="36">
        <v>3</v>
      </c>
      <c r="H20" s="37">
        <v>7</v>
      </c>
    </row>
    <row r="21" spans="2:8" x14ac:dyDescent="0.2">
      <c r="B21" s="41" t="s">
        <v>39</v>
      </c>
      <c r="C21" s="40">
        <v>2</v>
      </c>
      <c r="D21" s="20">
        <v>2</v>
      </c>
      <c r="E21" s="61">
        <v>6</v>
      </c>
      <c r="F21" s="20">
        <v>11</v>
      </c>
      <c r="G21" s="36">
        <v>8</v>
      </c>
      <c r="H21" s="37">
        <v>7</v>
      </c>
    </row>
    <row r="22" spans="2:8" x14ac:dyDescent="0.2">
      <c r="B22" s="42" t="s">
        <v>22</v>
      </c>
      <c r="C22" s="40">
        <v>14</v>
      </c>
      <c r="D22" s="20">
        <v>2</v>
      </c>
      <c r="E22" s="61">
        <v>29</v>
      </c>
      <c r="F22" s="20">
        <v>44</v>
      </c>
      <c r="G22" s="36">
        <v>46</v>
      </c>
      <c r="H22" s="37">
        <v>55</v>
      </c>
    </row>
    <row r="23" spans="2:8" x14ac:dyDescent="0.2">
      <c r="B23" s="42" t="s">
        <v>40</v>
      </c>
      <c r="C23" s="41">
        <v>2</v>
      </c>
      <c r="D23" s="20">
        <v>0</v>
      </c>
      <c r="E23" s="61">
        <v>0</v>
      </c>
      <c r="F23" s="20">
        <v>2</v>
      </c>
      <c r="G23" s="19">
        <v>1</v>
      </c>
      <c r="H23" s="20">
        <v>1</v>
      </c>
    </row>
    <row r="24" spans="2:8" ht="13.5" thickBot="1" x14ac:dyDescent="0.25">
      <c r="B24" s="42" t="s">
        <v>23</v>
      </c>
      <c r="C24" s="43">
        <v>850</v>
      </c>
      <c r="D24" s="22">
        <v>395</v>
      </c>
      <c r="E24" s="62">
        <v>643</v>
      </c>
      <c r="F24" s="39">
        <v>1168</v>
      </c>
      <c r="G24" s="127">
        <v>954</v>
      </c>
      <c r="H24" s="39">
        <v>1190</v>
      </c>
    </row>
    <row r="25" spans="2:8" ht="13.5" thickBot="1" x14ac:dyDescent="0.25">
      <c r="B25" s="241" t="s">
        <v>25</v>
      </c>
      <c r="C25" s="242"/>
      <c r="D25" s="242"/>
      <c r="E25" s="242"/>
      <c r="F25" s="242"/>
      <c r="G25" s="242"/>
      <c r="H25" s="243"/>
    </row>
    <row r="26" spans="2:8" x14ac:dyDescent="0.2">
      <c r="B26" s="48" t="s">
        <v>38</v>
      </c>
      <c r="C26" s="63"/>
      <c r="D26" s="64"/>
      <c r="E26" s="87">
        <v>3</v>
      </c>
      <c r="F26" s="18">
        <v>3</v>
      </c>
      <c r="G26" s="144"/>
      <c r="H26" s="64"/>
    </row>
    <row r="27" spans="2:8" x14ac:dyDescent="0.2">
      <c r="B27" s="41" t="s">
        <v>39</v>
      </c>
      <c r="C27" s="65"/>
      <c r="D27" s="66"/>
      <c r="E27" s="61">
        <v>2</v>
      </c>
      <c r="F27" s="20">
        <v>2</v>
      </c>
      <c r="G27" s="145"/>
      <c r="H27" s="168"/>
    </row>
    <row r="28" spans="2:8" x14ac:dyDescent="0.2">
      <c r="B28" s="42" t="s">
        <v>22</v>
      </c>
      <c r="C28" s="65"/>
      <c r="D28" s="66"/>
      <c r="E28" s="61">
        <v>140</v>
      </c>
      <c r="F28" s="20">
        <v>70</v>
      </c>
      <c r="G28" s="145"/>
      <c r="H28" s="168"/>
    </row>
    <row r="29" spans="2:8" x14ac:dyDescent="0.2">
      <c r="B29" s="42" t="s">
        <v>40</v>
      </c>
      <c r="C29" s="67"/>
      <c r="D29" s="66"/>
      <c r="E29" s="61">
        <v>18</v>
      </c>
      <c r="F29" s="20">
        <v>12</v>
      </c>
      <c r="G29" s="146"/>
      <c r="H29" s="66"/>
    </row>
    <row r="30" spans="2:8" ht="13.5" thickBot="1" x14ac:dyDescent="0.25">
      <c r="B30" s="43" t="s">
        <v>23</v>
      </c>
      <c r="C30" s="68"/>
      <c r="D30" s="69"/>
      <c r="E30" s="70">
        <v>165</v>
      </c>
      <c r="F30" s="22">
        <v>180</v>
      </c>
      <c r="G30" s="147"/>
      <c r="H30" s="69"/>
    </row>
  </sheetData>
  <sheetProtection password="EA4F" sheet="1" objects="1" scenarios="1"/>
  <mergeCells count="5">
    <mergeCell ref="B11:B12"/>
    <mergeCell ref="C11:H11"/>
    <mergeCell ref="B19:H19"/>
    <mergeCell ref="B25:H25"/>
    <mergeCell ref="B13:H13"/>
  </mergeCells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25"/>
  <sheetViews>
    <sheetView zoomScaleNormal="100" zoomScaleSheetLayoutView="100" workbookViewId="0">
      <selection activeCell="B12" sqref="B12:B13"/>
    </sheetView>
  </sheetViews>
  <sheetFormatPr baseColWidth="10" defaultRowHeight="12.75" x14ac:dyDescent="0.2"/>
  <cols>
    <col min="1" max="1" width="3" style="1" customWidth="1"/>
    <col min="2" max="2" width="44.28515625" style="1" customWidth="1"/>
    <col min="3" max="3" width="7.42578125" style="1" bestFit="1" customWidth="1"/>
    <col min="4" max="4" width="8.28515625" style="1" bestFit="1" customWidth="1"/>
    <col min="5" max="5" width="11.5703125" style="1" customWidth="1"/>
    <col min="6" max="6" width="7.42578125" style="1" bestFit="1" customWidth="1"/>
    <col min="7" max="7" width="8.28515625" style="1" bestFit="1" customWidth="1"/>
    <col min="8" max="8" width="11.5703125" style="1" customWidth="1"/>
    <col min="9" max="9" width="7.42578125" style="1" bestFit="1" customWidth="1"/>
    <col min="10" max="10" width="8.28515625" style="1" bestFit="1" customWidth="1"/>
    <col min="11" max="11" width="11.5703125" style="1" customWidth="1"/>
    <col min="12" max="12" width="7.42578125" style="1" bestFit="1" customWidth="1"/>
    <col min="13" max="13" width="8.28515625" style="1" bestFit="1" customWidth="1"/>
    <col min="14" max="14" width="11.5703125" style="1" customWidth="1"/>
    <col min="15" max="15" width="7.42578125" style="1" bestFit="1" customWidth="1"/>
    <col min="16" max="16" width="8.28515625" style="1" bestFit="1" customWidth="1"/>
    <col min="17" max="17" width="11.5703125" style="1" customWidth="1"/>
    <col min="18" max="18" width="7.42578125" style="1" bestFit="1" customWidth="1"/>
    <col min="19" max="19" width="8.28515625" style="1" bestFit="1" customWidth="1"/>
    <col min="20" max="20" width="11.5703125" style="1" customWidth="1"/>
    <col min="21" max="21" width="4" style="1" customWidth="1"/>
    <col min="22" max="16384" width="11.42578125" style="1"/>
  </cols>
  <sheetData>
    <row r="8" spans="1:20" ht="15" x14ac:dyDescent="0.25">
      <c r="A8" s="15" t="s">
        <v>10</v>
      </c>
    </row>
    <row r="9" spans="1:20" x14ac:dyDescent="0.2">
      <c r="A9" s="3" t="s">
        <v>98</v>
      </c>
    </row>
    <row r="10" spans="1:20" ht="13.5" thickBot="1" x14ac:dyDescent="0.25">
      <c r="A10" s="3"/>
    </row>
    <row r="11" spans="1:20" ht="13.5" thickBot="1" x14ac:dyDescent="0.25">
      <c r="C11" s="241" t="s">
        <v>49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3"/>
    </row>
    <row r="12" spans="1:20" x14ac:dyDescent="0.2">
      <c r="B12" s="298" t="s">
        <v>42</v>
      </c>
      <c r="C12" s="294" t="s">
        <v>58</v>
      </c>
      <c r="D12" s="295"/>
      <c r="E12" s="296"/>
      <c r="F12" s="295" t="s">
        <v>60</v>
      </c>
      <c r="G12" s="295"/>
      <c r="H12" s="297"/>
      <c r="I12" s="294" t="s">
        <v>89</v>
      </c>
      <c r="J12" s="295"/>
      <c r="K12" s="296"/>
      <c r="L12" s="295" t="s">
        <v>90</v>
      </c>
      <c r="M12" s="295"/>
      <c r="N12" s="297"/>
      <c r="O12" s="294" t="s">
        <v>91</v>
      </c>
      <c r="P12" s="295"/>
      <c r="Q12" s="296"/>
      <c r="R12" s="295" t="s">
        <v>92</v>
      </c>
      <c r="S12" s="295"/>
      <c r="T12" s="297"/>
    </row>
    <row r="13" spans="1:20" ht="13.5" thickBot="1" x14ac:dyDescent="0.25">
      <c r="B13" s="299"/>
      <c r="C13" s="213" t="s">
        <v>41</v>
      </c>
      <c r="D13" s="214" t="s">
        <v>1</v>
      </c>
      <c r="E13" s="215" t="s">
        <v>48</v>
      </c>
      <c r="F13" s="214" t="s">
        <v>41</v>
      </c>
      <c r="G13" s="214" t="s">
        <v>1</v>
      </c>
      <c r="H13" s="216" t="s">
        <v>48</v>
      </c>
      <c r="I13" s="213" t="s">
        <v>41</v>
      </c>
      <c r="J13" s="214" t="s">
        <v>1</v>
      </c>
      <c r="K13" s="215" t="s">
        <v>48</v>
      </c>
      <c r="L13" s="214" t="s">
        <v>41</v>
      </c>
      <c r="M13" s="214" t="s">
        <v>1</v>
      </c>
      <c r="N13" s="216" t="s">
        <v>48</v>
      </c>
      <c r="O13" s="213" t="s">
        <v>41</v>
      </c>
      <c r="P13" s="214" t="s">
        <v>1</v>
      </c>
      <c r="Q13" s="215" t="s">
        <v>48</v>
      </c>
      <c r="R13" s="214" t="s">
        <v>41</v>
      </c>
      <c r="S13" s="214" t="s">
        <v>1</v>
      </c>
      <c r="T13" s="216" t="s">
        <v>48</v>
      </c>
    </row>
    <row r="14" spans="1:20" ht="21" customHeight="1" thickBot="1" x14ac:dyDescent="0.25">
      <c r="B14" s="217" t="s">
        <v>13</v>
      </c>
      <c r="C14" s="218">
        <f t="shared" ref="C14:Q14" si="0">SUM(C15:C25)</f>
        <v>54</v>
      </c>
      <c r="D14" s="218">
        <f t="shared" si="0"/>
        <v>112</v>
      </c>
      <c r="E14" s="219">
        <f t="shared" si="0"/>
        <v>1878</v>
      </c>
      <c r="F14" s="220">
        <f t="shared" si="0"/>
        <v>47</v>
      </c>
      <c r="G14" s="218">
        <f t="shared" si="0"/>
        <v>82</v>
      </c>
      <c r="H14" s="217">
        <f t="shared" si="0"/>
        <v>998</v>
      </c>
      <c r="I14" s="221">
        <f t="shared" si="0"/>
        <v>50</v>
      </c>
      <c r="J14" s="221">
        <f t="shared" si="0"/>
        <v>100</v>
      </c>
      <c r="K14" s="222">
        <f t="shared" si="0"/>
        <v>1074</v>
      </c>
      <c r="L14" s="223">
        <f t="shared" si="0"/>
        <v>58</v>
      </c>
      <c r="M14" s="221">
        <f t="shared" si="0"/>
        <v>161</v>
      </c>
      <c r="N14" s="223">
        <f t="shared" si="0"/>
        <v>1461</v>
      </c>
      <c r="O14" s="218">
        <f t="shared" si="0"/>
        <v>43</v>
      </c>
      <c r="P14" s="218">
        <f t="shared" si="0"/>
        <v>78</v>
      </c>
      <c r="Q14" s="219">
        <f t="shared" si="0"/>
        <v>1126</v>
      </c>
      <c r="R14" s="217">
        <f>SUM(R15:R25)</f>
        <v>84</v>
      </c>
      <c r="S14" s="218">
        <f>SUM(S15:S25)</f>
        <v>188</v>
      </c>
      <c r="T14" s="217">
        <f>SUM(T15:T25)</f>
        <v>1807</v>
      </c>
    </row>
    <row r="15" spans="1:20" x14ac:dyDescent="0.2">
      <c r="B15" s="23" t="s">
        <v>43</v>
      </c>
      <c r="C15" s="16">
        <v>12</v>
      </c>
      <c r="D15" s="17">
        <v>22</v>
      </c>
      <c r="E15" s="30">
        <v>112</v>
      </c>
      <c r="F15" s="17">
        <v>15</v>
      </c>
      <c r="G15" s="17">
        <v>31</v>
      </c>
      <c r="H15" s="18">
        <v>152</v>
      </c>
      <c r="I15" s="36">
        <v>9</v>
      </c>
      <c r="J15" s="32">
        <v>17</v>
      </c>
      <c r="K15" s="74">
        <v>80</v>
      </c>
      <c r="L15" s="32">
        <v>10</v>
      </c>
      <c r="M15" s="32">
        <v>21</v>
      </c>
      <c r="N15" s="37">
        <v>101</v>
      </c>
      <c r="O15" s="16">
        <v>10</v>
      </c>
      <c r="P15" s="17">
        <v>21</v>
      </c>
      <c r="Q15" s="30">
        <v>117</v>
      </c>
      <c r="R15" s="314">
        <v>13</v>
      </c>
      <c r="S15" s="314">
        <v>33</v>
      </c>
      <c r="T15" s="315">
        <v>203</v>
      </c>
    </row>
    <row r="16" spans="1:20" x14ac:dyDescent="0.2">
      <c r="B16" s="24" t="s">
        <v>44</v>
      </c>
      <c r="C16" s="90"/>
      <c r="D16" s="91"/>
      <c r="E16" s="92"/>
      <c r="F16" s="91"/>
      <c r="G16" s="91"/>
      <c r="H16" s="89"/>
      <c r="I16" s="19">
        <v>2</v>
      </c>
      <c r="J16" s="8">
        <v>6</v>
      </c>
      <c r="K16" s="124">
        <v>47</v>
      </c>
      <c r="L16" s="8">
        <v>2</v>
      </c>
      <c r="M16" s="8">
        <v>6</v>
      </c>
      <c r="N16" s="20">
        <v>41</v>
      </c>
      <c r="O16" s="19">
        <v>2</v>
      </c>
      <c r="P16" s="8">
        <v>5</v>
      </c>
      <c r="Q16" s="124">
        <v>23</v>
      </c>
      <c r="R16" s="316">
        <v>3</v>
      </c>
      <c r="S16" s="316">
        <v>8</v>
      </c>
      <c r="T16" s="317">
        <v>76</v>
      </c>
    </row>
    <row r="17" spans="2:20" x14ac:dyDescent="0.2">
      <c r="B17" s="24" t="s">
        <v>45</v>
      </c>
      <c r="C17" s="19">
        <v>9</v>
      </c>
      <c r="D17" s="8">
        <v>19</v>
      </c>
      <c r="E17" s="124">
        <v>315</v>
      </c>
      <c r="F17" s="8">
        <v>1</v>
      </c>
      <c r="G17" s="8">
        <v>4</v>
      </c>
      <c r="H17" s="20">
        <v>70</v>
      </c>
      <c r="I17" s="19">
        <v>7</v>
      </c>
      <c r="J17" s="8">
        <v>12</v>
      </c>
      <c r="K17" s="124">
        <v>219</v>
      </c>
      <c r="L17" s="8">
        <v>3</v>
      </c>
      <c r="M17" s="8">
        <v>41</v>
      </c>
      <c r="N17" s="20">
        <v>634</v>
      </c>
      <c r="O17" s="19">
        <v>1</v>
      </c>
      <c r="P17" s="8">
        <v>1</v>
      </c>
      <c r="Q17" s="124">
        <v>420</v>
      </c>
      <c r="R17" s="316">
        <v>13</v>
      </c>
      <c r="S17" s="316">
        <v>36</v>
      </c>
      <c r="T17" s="317">
        <v>445</v>
      </c>
    </row>
    <row r="18" spans="2:20" x14ac:dyDescent="0.2">
      <c r="B18" s="24" t="s">
        <v>46</v>
      </c>
      <c r="C18" s="19">
        <v>8</v>
      </c>
      <c r="D18" s="8">
        <v>16</v>
      </c>
      <c r="E18" s="124">
        <v>406</v>
      </c>
      <c r="F18" s="8">
        <v>4</v>
      </c>
      <c r="G18" s="8">
        <v>5</v>
      </c>
      <c r="H18" s="20">
        <v>210</v>
      </c>
      <c r="I18" s="19">
        <v>5</v>
      </c>
      <c r="J18" s="8">
        <v>9</v>
      </c>
      <c r="K18" s="124">
        <v>278</v>
      </c>
      <c r="L18" s="8">
        <v>6</v>
      </c>
      <c r="M18" s="8">
        <v>12</v>
      </c>
      <c r="N18" s="20">
        <v>286</v>
      </c>
      <c r="O18" s="19">
        <v>4</v>
      </c>
      <c r="P18" s="8">
        <v>7</v>
      </c>
      <c r="Q18" s="124">
        <v>145</v>
      </c>
      <c r="R18" s="316">
        <v>9</v>
      </c>
      <c r="S18" s="316">
        <v>16</v>
      </c>
      <c r="T18" s="317">
        <v>379</v>
      </c>
    </row>
    <row r="19" spans="2:20" x14ac:dyDescent="0.2">
      <c r="B19" s="24" t="s">
        <v>47</v>
      </c>
      <c r="C19" s="19">
        <v>4</v>
      </c>
      <c r="D19" s="8">
        <v>24</v>
      </c>
      <c r="E19" s="124">
        <v>715</v>
      </c>
      <c r="F19" s="8">
        <v>1</v>
      </c>
      <c r="G19" s="8">
        <v>1</v>
      </c>
      <c r="H19" s="20">
        <v>15</v>
      </c>
      <c r="I19" s="90"/>
      <c r="J19" s="91"/>
      <c r="K19" s="92"/>
      <c r="L19" s="8">
        <v>4</v>
      </c>
      <c r="M19" s="8">
        <v>9</v>
      </c>
      <c r="N19" s="20">
        <v>58</v>
      </c>
      <c r="O19" s="19">
        <v>2</v>
      </c>
      <c r="P19" s="8">
        <v>3</v>
      </c>
      <c r="Q19" s="124">
        <v>64</v>
      </c>
      <c r="R19" s="316">
        <v>5</v>
      </c>
      <c r="S19" s="316">
        <v>9</v>
      </c>
      <c r="T19" s="317">
        <v>72</v>
      </c>
    </row>
    <row r="20" spans="2:20" x14ac:dyDescent="0.2">
      <c r="B20" s="24" t="s">
        <v>50</v>
      </c>
      <c r="C20" s="19">
        <v>10</v>
      </c>
      <c r="D20" s="8">
        <v>18</v>
      </c>
      <c r="E20" s="124">
        <v>190</v>
      </c>
      <c r="F20" s="8">
        <v>14</v>
      </c>
      <c r="G20" s="8">
        <v>26</v>
      </c>
      <c r="H20" s="20">
        <v>370</v>
      </c>
      <c r="I20" s="19">
        <v>18</v>
      </c>
      <c r="J20" s="8">
        <v>35</v>
      </c>
      <c r="K20" s="124">
        <v>287</v>
      </c>
      <c r="L20" s="8">
        <v>22</v>
      </c>
      <c r="M20" s="8">
        <v>49</v>
      </c>
      <c r="N20" s="20">
        <v>124</v>
      </c>
      <c r="O20" s="19">
        <v>12</v>
      </c>
      <c r="P20" s="8">
        <v>22</v>
      </c>
      <c r="Q20" s="124">
        <v>98</v>
      </c>
      <c r="R20" s="316">
        <v>11</v>
      </c>
      <c r="S20" s="316">
        <v>30</v>
      </c>
      <c r="T20" s="317">
        <v>148</v>
      </c>
    </row>
    <row r="21" spans="2:20" x14ac:dyDescent="0.2">
      <c r="B21" s="24" t="s">
        <v>51</v>
      </c>
      <c r="C21" s="19">
        <v>3</v>
      </c>
      <c r="D21" s="8">
        <v>2</v>
      </c>
      <c r="E21" s="124">
        <v>23</v>
      </c>
      <c r="F21" s="8">
        <v>6</v>
      </c>
      <c r="G21" s="8">
        <v>4</v>
      </c>
      <c r="H21" s="20">
        <v>50</v>
      </c>
      <c r="I21" s="19">
        <v>3</v>
      </c>
      <c r="J21" s="8">
        <v>9</v>
      </c>
      <c r="K21" s="124">
        <v>58</v>
      </c>
      <c r="L21" s="8">
        <v>2</v>
      </c>
      <c r="M21" s="8">
        <v>3</v>
      </c>
      <c r="N21" s="20">
        <v>57</v>
      </c>
      <c r="O21" s="19">
        <v>4</v>
      </c>
      <c r="P21" s="8">
        <v>6</v>
      </c>
      <c r="Q21" s="124">
        <v>69</v>
      </c>
      <c r="R21" s="316">
        <v>8</v>
      </c>
      <c r="S21" s="316">
        <v>14</v>
      </c>
      <c r="T21" s="317">
        <v>71</v>
      </c>
    </row>
    <row r="22" spans="2:20" x14ac:dyDescent="0.2">
      <c r="B22" s="24" t="s">
        <v>53</v>
      </c>
      <c r="C22" s="19">
        <v>3</v>
      </c>
      <c r="D22" s="8">
        <v>5</v>
      </c>
      <c r="E22" s="124">
        <v>35</v>
      </c>
      <c r="F22" s="8">
        <v>1</v>
      </c>
      <c r="G22" s="8">
        <v>2</v>
      </c>
      <c r="H22" s="20">
        <v>20</v>
      </c>
      <c r="I22" s="19">
        <v>1</v>
      </c>
      <c r="J22" s="8">
        <v>3</v>
      </c>
      <c r="K22" s="124">
        <v>30</v>
      </c>
      <c r="L22" s="8">
        <v>4</v>
      </c>
      <c r="M22" s="8">
        <v>11</v>
      </c>
      <c r="N22" s="20">
        <v>52</v>
      </c>
      <c r="O22" s="19">
        <v>3</v>
      </c>
      <c r="P22" s="8">
        <v>6</v>
      </c>
      <c r="Q22" s="124">
        <v>93</v>
      </c>
      <c r="R22" s="316">
        <v>4</v>
      </c>
      <c r="S22" s="316">
        <v>5</v>
      </c>
      <c r="T22" s="317">
        <v>84</v>
      </c>
    </row>
    <row r="23" spans="2:20" x14ac:dyDescent="0.2">
      <c r="B23" s="169" t="s">
        <v>52</v>
      </c>
      <c r="C23" s="127">
        <v>5</v>
      </c>
      <c r="D23" s="31">
        <v>6</v>
      </c>
      <c r="E23" s="143">
        <v>82</v>
      </c>
      <c r="F23" s="31">
        <v>5</v>
      </c>
      <c r="G23" s="31">
        <v>9</v>
      </c>
      <c r="H23" s="39">
        <v>111</v>
      </c>
      <c r="I23" s="127">
        <v>5</v>
      </c>
      <c r="J23" s="31">
        <v>9</v>
      </c>
      <c r="K23" s="143">
        <v>75</v>
      </c>
      <c r="L23" s="31">
        <v>5</v>
      </c>
      <c r="M23" s="31">
        <v>9</v>
      </c>
      <c r="N23" s="39">
        <v>108</v>
      </c>
      <c r="O23" s="127">
        <v>5</v>
      </c>
      <c r="P23" s="31">
        <v>7</v>
      </c>
      <c r="Q23" s="143">
        <v>97</v>
      </c>
      <c r="R23" s="316">
        <v>6</v>
      </c>
      <c r="S23" s="316">
        <v>11</v>
      </c>
      <c r="T23" s="317">
        <v>178</v>
      </c>
    </row>
    <row r="24" spans="2:20" x14ac:dyDescent="0.2">
      <c r="B24" s="318" t="s">
        <v>241</v>
      </c>
      <c r="C24" s="170"/>
      <c r="D24" s="171"/>
      <c r="E24" s="172"/>
      <c r="F24" s="171"/>
      <c r="G24" s="171"/>
      <c r="H24" s="173"/>
      <c r="I24" s="170"/>
      <c r="J24" s="171"/>
      <c r="K24" s="172"/>
      <c r="L24" s="171"/>
      <c r="M24" s="171"/>
      <c r="N24" s="173"/>
      <c r="O24" s="170"/>
      <c r="P24" s="171"/>
      <c r="Q24" s="172"/>
      <c r="R24" s="316">
        <v>2</v>
      </c>
      <c r="S24" s="316">
        <v>2</v>
      </c>
      <c r="T24" s="317">
        <v>13</v>
      </c>
    </row>
    <row r="25" spans="2:20" ht="13.5" thickBot="1" x14ac:dyDescent="0.25">
      <c r="B25" s="319" t="s">
        <v>242</v>
      </c>
      <c r="C25" s="93"/>
      <c r="D25" s="94"/>
      <c r="E25" s="174"/>
      <c r="F25" s="94"/>
      <c r="G25" s="94"/>
      <c r="H25" s="175"/>
      <c r="I25" s="93"/>
      <c r="J25" s="94"/>
      <c r="K25" s="174"/>
      <c r="L25" s="94"/>
      <c r="M25" s="94"/>
      <c r="N25" s="175"/>
      <c r="O25" s="93"/>
      <c r="P25" s="94"/>
      <c r="Q25" s="174"/>
      <c r="R25" s="320">
        <v>10</v>
      </c>
      <c r="S25" s="320">
        <v>24</v>
      </c>
      <c r="T25" s="321">
        <v>138</v>
      </c>
    </row>
  </sheetData>
  <sheetProtection password="EA4F" sheet="1" objects="1" scenarios="1"/>
  <mergeCells count="8">
    <mergeCell ref="O12:Q12"/>
    <mergeCell ref="R12:T12"/>
    <mergeCell ref="C11:T11"/>
    <mergeCell ref="B12:B13"/>
    <mergeCell ref="I12:K12"/>
    <mergeCell ref="L12:N12"/>
    <mergeCell ref="F12:H12"/>
    <mergeCell ref="C12:E12"/>
  </mergeCells>
  <pageMargins left="0.7" right="0.7" top="0.75" bottom="0.75" header="0.3" footer="0.3"/>
  <pageSetup scale="3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F4D6288-995B-4254-8490-22F7E2C97F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D096F5-8FB1-462C-BDD6-A426734A1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22EC207-55E5-4A6A-8147-174EC59359A7}">
  <ds:schemaRefs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Proyectos Vinculados</vt:lpstr>
      <vt:lpstr>Fondos para Donativos</vt:lpstr>
      <vt:lpstr>Apoyo a Instituciones</vt:lpstr>
      <vt:lpstr>Siembra Sonrisas</vt:lpstr>
      <vt:lpstr>Proyectos Comunitarios</vt:lpstr>
      <vt:lpstr>Voluntariado</vt:lpstr>
      <vt:lpstr>Centros Comunitarios</vt:lpstr>
      <vt:lpstr>'Apoyo a Instituciones'!Área_de_impresión</vt:lpstr>
      <vt:lpstr>'Centros Comunitarios'!Área_de_impresión</vt:lpstr>
      <vt:lpstr>'Fondos para Donativos'!Área_de_impresión</vt:lpstr>
      <vt:lpstr>'Proyectos Comunitarios'!Área_de_impresión</vt:lpstr>
      <vt:lpstr>'Proyectos Vinculados'!Área_de_impresión</vt:lpstr>
      <vt:lpstr>'Siembra Sonrisas'!Área_de_impresión</vt:lpstr>
      <vt:lpstr>Voluntariado!Área_de_impresión</vt:lpstr>
    </vt:vector>
  </TitlesOfParts>
  <Company>Universidad De La Salle Bajío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</dc:creator>
  <cp:lastModifiedBy>UDLSB</cp:lastModifiedBy>
  <cp:lastPrinted>2010-08-05T03:25:06Z</cp:lastPrinted>
  <dcterms:created xsi:type="dcterms:W3CDTF">2004-06-24T18:18:40Z</dcterms:created>
  <dcterms:modified xsi:type="dcterms:W3CDTF">2017-02-08T19:32:14Z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