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0" windowWidth="15600" windowHeight="7425"/>
  </bookViews>
  <sheets>
    <sheet name="Servicios Comunidad" sheetId="1" r:id="rId1"/>
  </sheets>
  <definedNames>
    <definedName name="_xlnm.Print_Area" localSheetId="0">'Servicios Comunidad'!$A$1:$U$61</definedName>
  </definedNames>
  <calcPr calcId="145621"/>
</workbook>
</file>

<file path=xl/calcChain.xml><?xml version="1.0" encoding="utf-8"?>
<calcChain xmlns="http://schemas.openxmlformats.org/spreadsheetml/2006/main">
  <c r="S54" i="1" l="1"/>
  <c r="T54" i="1"/>
  <c r="R54" i="1"/>
  <c r="P54" i="1" l="1"/>
  <c r="O54" i="1"/>
  <c r="T60" i="1" l="1"/>
  <c r="S60" i="1"/>
  <c r="R60" i="1"/>
  <c r="Q60" i="1"/>
  <c r="P60" i="1"/>
  <c r="O60" i="1"/>
  <c r="Q54" i="1"/>
  <c r="T46" i="1"/>
  <c r="S46" i="1"/>
  <c r="R46" i="1"/>
  <c r="Q46" i="1"/>
  <c r="P46" i="1"/>
  <c r="O46" i="1"/>
  <c r="T43" i="1"/>
  <c r="S43" i="1"/>
  <c r="R43" i="1"/>
  <c r="Q43" i="1"/>
  <c r="P43" i="1"/>
  <c r="O43" i="1"/>
  <c r="T39" i="1"/>
  <c r="S39" i="1"/>
  <c r="R39" i="1"/>
  <c r="Q39" i="1"/>
  <c r="P39" i="1"/>
  <c r="O39" i="1"/>
  <c r="T31" i="1"/>
  <c r="S31" i="1"/>
  <c r="R31" i="1"/>
  <c r="Q31" i="1"/>
  <c r="P31" i="1"/>
  <c r="O31" i="1"/>
  <c r="T27" i="1"/>
  <c r="S27" i="1"/>
  <c r="R27" i="1"/>
  <c r="Q27" i="1"/>
  <c r="P27" i="1"/>
  <c r="O27" i="1"/>
  <c r="T17" i="1"/>
  <c r="S17" i="1"/>
  <c r="R17" i="1"/>
  <c r="Q17" i="1"/>
  <c r="P17" i="1"/>
  <c r="O17" i="1"/>
  <c r="N27" i="1" l="1"/>
  <c r="M27" i="1"/>
  <c r="L27" i="1"/>
  <c r="I27" i="1" l="1"/>
  <c r="J27" i="1"/>
  <c r="K27" i="1"/>
  <c r="N60" i="1" l="1"/>
  <c r="M60" i="1"/>
  <c r="L60" i="1"/>
  <c r="K60" i="1"/>
  <c r="J60" i="1"/>
  <c r="I60" i="1"/>
  <c r="N54" i="1"/>
  <c r="M54" i="1"/>
  <c r="L54" i="1"/>
  <c r="K54" i="1"/>
  <c r="J54" i="1"/>
  <c r="I54" i="1"/>
  <c r="N46" i="1"/>
  <c r="M46" i="1"/>
  <c r="L46" i="1"/>
  <c r="K46" i="1"/>
  <c r="J46" i="1"/>
  <c r="I46" i="1"/>
  <c r="N43" i="1"/>
  <c r="M43" i="1"/>
  <c r="L43" i="1"/>
  <c r="K43" i="1"/>
  <c r="J43" i="1"/>
  <c r="I43" i="1"/>
  <c r="N39" i="1"/>
  <c r="M39" i="1"/>
  <c r="L39" i="1"/>
  <c r="K39" i="1"/>
  <c r="J39" i="1"/>
  <c r="I39" i="1"/>
  <c r="N31" i="1"/>
  <c r="M31" i="1"/>
  <c r="L31" i="1"/>
  <c r="K31" i="1"/>
  <c r="J31" i="1"/>
  <c r="I31" i="1"/>
  <c r="N17" i="1"/>
  <c r="M17" i="1"/>
  <c r="L17" i="1"/>
  <c r="K17" i="1"/>
  <c r="J17" i="1"/>
  <c r="I17" i="1"/>
  <c r="F27" i="1" l="1"/>
  <c r="G27" i="1"/>
  <c r="H27" i="1"/>
  <c r="C43" i="1" l="1"/>
  <c r="D43" i="1"/>
  <c r="E43" i="1"/>
  <c r="H60" i="1" l="1"/>
  <c r="G60" i="1"/>
  <c r="F60" i="1"/>
  <c r="H54" i="1"/>
  <c r="G54" i="1"/>
  <c r="F54" i="1"/>
  <c r="H46" i="1"/>
  <c r="G46" i="1"/>
  <c r="F46" i="1"/>
  <c r="H43" i="1"/>
  <c r="G43" i="1"/>
  <c r="F43" i="1"/>
  <c r="H39" i="1"/>
  <c r="G39" i="1"/>
  <c r="F39" i="1"/>
  <c r="H31" i="1"/>
  <c r="G31" i="1"/>
  <c r="F31" i="1"/>
  <c r="H17" i="1"/>
  <c r="G17" i="1"/>
  <c r="F17" i="1"/>
  <c r="C27" i="1" l="1"/>
  <c r="D27" i="1"/>
  <c r="E27" i="1"/>
  <c r="C60" i="1"/>
  <c r="D60" i="1"/>
  <c r="E60" i="1"/>
  <c r="C54" i="1"/>
  <c r="D54" i="1"/>
  <c r="E54" i="1"/>
  <c r="C46" i="1"/>
  <c r="D46" i="1"/>
  <c r="E46" i="1"/>
  <c r="C39" i="1"/>
  <c r="D39" i="1"/>
  <c r="E39" i="1"/>
  <c r="C31" i="1"/>
  <c r="D31" i="1"/>
  <c r="E31" i="1"/>
  <c r="C17" i="1"/>
  <c r="D17" i="1"/>
  <c r="E17" i="1"/>
</calcChain>
</file>

<file path=xl/comments1.xml><?xml version="1.0" encoding="utf-8"?>
<comments xmlns="http://schemas.openxmlformats.org/spreadsheetml/2006/main">
  <authors>
    <author>UDLSB</author>
  </authors>
  <commentList>
    <comment ref="J25" authorId="0">
      <text>
        <r>
          <rPr>
            <b/>
            <sz val="8"/>
            <color indexed="81"/>
            <rFont val="Tahoma"/>
            <family val="2"/>
          </rPr>
          <t>UDLSB:</t>
        </r>
        <r>
          <rPr>
            <sz val="8"/>
            <color indexed="81"/>
            <rFont val="Tahoma"/>
            <family val="2"/>
          </rPr>
          <t xml:space="preserve">
No se tiene el dato preciso de las personas beneficiadas con el proyecto en las tres Plazas de las Ciudadanías.</t>
        </r>
      </text>
    </comment>
  </commentList>
</comments>
</file>

<file path=xl/sharedStrings.xml><?xml version="1.0" encoding="utf-8"?>
<sst xmlns="http://schemas.openxmlformats.org/spreadsheetml/2006/main" count="76" uniqueCount="52">
  <si>
    <t>SERVICIOS PARA LA COMUNIDAD</t>
  </si>
  <si>
    <t>TIPO DE SERVICIO</t>
  </si>
  <si>
    <t>Personas Beneficiadas</t>
  </si>
  <si>
    <t>No. de Servicios</t>
  </si>
  <si>
    <t>Alumnos participantes</t>
  </si>
  <si>
    <t>PERÍODOS</t>
  </si>
  <si>
    <t>Asesoría</t>
  </si>
  <si>
    <t>Canalización</t>
  </si>
  <si>
    <t>Trámite Legal</t>
  </si>
  <si>
    <t>Orientación Psicológica</t>
  </si>
  <si>
    <t>Terapia Familiar</t>
  </si>
  <si>
    <t>Evaluación Psicológica</t>
  </si>
  <si>
    <t>Asesoría Fiscal</t>
  </si>
  <si>
    <t>Asesoría Empresarial</t>
  </si>
  <si>
    <t>Clínica Campestre</t>
  </si>
  <si>
    <t>Clínica Juan Alonso de Torres (CIRO)</t>
  </si>
  <si>
    <t>Clínica Especialidad en Endodoncia</t>
  </si>
  <si>
    <t>Clínica Especialidad en Prostodoncia e Implantología</t>
  </si>
  <si>
    <t xml:space="preserve">Brigada en comunidades de San Felipe, Gto. </t>
  </si>
  <si>
    <t>Servicio en Unidad Móvil</t>
  </si>
  <si>
    <t>Clínica Juan Alonso de Torres (Maestría en Ortodoncia)</t>
  </si>
  <si>
    <t>Clínica Satélite (Maestría en Odontología Pediátrica)</t>
  </si>
  <si>
    <t>Despachos de Asesorías en Campus Salamanca</t>
  </si>
  <si>
    <t>Asesoría Jurídica</t>
  </si>
  <si>
    <t>Asesoría Psicológica</t>
  </si>
  <si>
    <t>Total</t>
  </si>
  <si>
    <t>Despacho de Asesoría Jurídica (Facultad de Derecho)</t>
  </si>
  <si>
    <t>Centro de Desarrollo Humano (Escuela de Educación)</t>
  </si>
  <si>
    <t>Despacho de Asesoría Fiscal y Empresarial (Facultad de Negocios)</t>
  </si>
  <si>
    <t>Servicio en Clínicas Odontológicas (Facultad de Odontología)</t>
  </si>
  <si>
    <t>Brigada de Salud Oral (Facultad de Odontología)</t>
  </si>
  <si>
    <t>Consulta</t>
  </si>
  <si>
    <t>Cirugía</t>
  </si>
  <si>
    <t>Fauna silvestre</t>
  </si>
  <si>
    <t>Clínica Veterinaria (Escuela de Veterinaria)</t>
  </si>
  <si>
    <t>Imagenología</t>
  </si>
  <si>
    <t>Patologia Clínica</t>
  </si>
  <si>
    <t>Feb-Jun 2014</t>
  </si>
  <si>
    <t>Talleres cortos o pláticas</t>
  </si>
  <si>
    <t>Talleres de 2 o 6 sesiones</t>
  </si>
  <si>
    <t>Ago-Dic 2014</t>
  </si>
  <si>
    <t>Feb-Jun 2015</t>
  </si>
  <si>
    <t>Ago-Dic 2015</t>
  </si>
  <si>
    <t>Orientación Vocacional</t>
  </si>
  <si>
    <t>Actividades asistenciales  en la Asociación Mexicana de Diabetes en Guanajuato, A.C.</t>
  </si>
  <si>
    <t>Evaluación de Alumnos UTL</t>
  </si>
  <si>
    <t xml:space="preserve">Otros apoyo mesas de trabajo (Parque de Innovación) </t>
  </si>
  <si>
    <t>COMPARATIVO DE ATENCIÓN EXTERNA 2014-2016</t>
  </si>
  <si>
    <t>Feb-Jun 2016</t>
  </si>
  <si>
    <t>Ago-Dic 2016</t>
  </si>
  <si>
    <t>Unidad Odontológica Móvil (Facultad de Odontología)</t>
  </si>
  <si>
    <t>Hospitalizacion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</si>
</sst>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79466"/>
        <bgColor indexed="64"/>
      </patternFill>
    </fill>
    <fill>
      <patternFill patternType="solid">
        <fgColor rgb="FF9BA9B8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4" fillId="2" borderId="0" xfId="0" applyFont="1" applyFill="1" applyAlignment="1" applyProtection="1">
      <alignment horizontal="left"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3" fillId="2" borderId="0" xfId="0" applyFont="1" applyFill="1" applyProtection="1">
      <protection hidden="1"/>
    </xf>
    <xf numFmtId="0" fontId="5" fillId="2" borderId="0" xfId="0" applyFont="1" applyFill="1" applyProtection="1">
      <protection hidden="1"/>
    </xf>
    <xf numFmtId="0" fontId="1" fillId="2" borderId="0" xfId="0" applyFont="1" applyFill="1" applyProtection="1">
      <protection hidden="1"/>
    </xf>
    <xf numFmtId="0" fontId="2" fillId="3" borderId="13" xfId="0" applyFont="1" applyFill="1" applyBorder="1" applyAlignment="1" applyProtection="1">
      <alignment horizontal="center"/>
      <protection hidden="1"/>
    </xf>
    <xf numFmtId="0" fontId="2" fillId="3" borderId="14" xfId="0" applyFont="1" applyFill="1" applyBorder="1" applyAlignment="1" applyProtection="1">
      <alignment horizontal="center"/>
      <protection hidden="1"/>
    </xf>
    <xf numFmtId="0" fontId="2" fillId="3" borderId="15" xfId="0" applyFont="1" applyFill="1" applyBorder="1" applyAlignment="1" applyProtection="1">
      <alignment horizontal="center"/>
      <protection hidden="1"/>
    </xf>
    <xf numFmtId="0" fontId="2" fillId="3" borderId="23" xfId="0" applyFont="1" applyFill="1" applyBorder="1" applyAlignment="1" applyProtection="1">
      <alignment horizontal="center" vertic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2" fillId="3" borderId="3" xfId="0" applyFont="1" applyFill="1" applyBorder="1" applyAlignment="1" applyProtection="1">
      <alignment horizontal="center"/>
      <protection hidden="1"/>
    </xf>
    <xf numFmtId="0" fontId="2" fillId="3" borderId="26" xfId="0" applyFont="1" applyFill="1" applyBorder="1" applyAlignment="1" applyProtection="1">
      <alignment horizontal="center"/>
      <protection hidden="1"/>
    </xf>
    <xf numFmtId="0" fontId="2" fillId="3" borderId="4" xfId="0" applyFont="1" applyFill="1" applyBorder="1" applyAlignment="1" applyProtection="1">
      <alignment horizontal="center"/>
      <protection hidden="1"/>
    </xf>
    <xf numFmtId="0" fontId="2" fillId="3" borderId="24" xfId="0" applyFont="1" applyFill="1" applyBorder="1" applyAlignment="1" applyProtection="1">
      <alignment horizontal="center" vertical="center"/>
      <protection hidden="1"/>
    </xf>
    <xf numFmtId="0" fontId="6" fillId="3" borderId="5" xfId="0" applyFont="1" applyFill="1" applyBorder="1" applyAlignment="1" applyProtection="1">
      <alignment horizontal="center" vertical="center" wrapText="1"/>
      <protection hidden="1"/>
    </xf>
    <xf numFmtId="0" fontId="6" fillId="3" borderId="6" xfId="0" applyFont="1" applyFill="1" applyBorder="1" applyAlignment="1" applyProtection="1">
      <alignment horizontal="center" vertical="center" wrapText="1"/>
      <protection hidden="1"/>
    </xf>
    <xf numFmtId="0" fontId="6" fillId="3" borderId="29" xfId="0" applyFont="1" applyFill="1" applyBorder="1" applyAlignment="1" applyProtection="1">
      <alignment horizontal="center" vertical="center" wrapText="1"/>
      <protection hidden="1"/>
    </xf>
    <xf numFmtId="0" fontId="6" fillId="3" borderId="7" xfId="0" applyFont="1" applyFill="1" applyBorder="1" applyAlignment="1" applyProtection="1">
      <alignment horizontal="center" vertical="center" wrapText="1"/>
      <protection hidden="1"/>
    </xf>
    <xf numFmtId="0" fontId="3" fillId="3" borderId="13" xfId="0" applyFont="1" applyFill="1" applyBorder="1" applyProtection="1">
      <protection hidden="1"/>
    </xf>
    <xf numFmtId="0" fontId="2" fillId="3" borderId="14" xfId="0" applyFont="1" applyFill="1" applyBorder="1" applyAlignment="1" applyProtection="1">
      <protection hidden="1"/>
    </xf>
    <xf numFmtId="0" fontId="2" fillId="3" borderId="15" xfId="0" applyFont="1" applyFill="1" applyBorder="1" applyAlignment="1" applyProtection="1">
      <protection hidden="1"/>
    </xf>
    <xf numFmtId="0" fontId="1" fillId="2" borderId="16" xfId="0" applyFont="1" applyFill="1" applyBorder="1" applyProtection="1">
      <protection hidden="1"/>
    </xf>
    <xf numFmtId="0" fontId="1" fillId="2" borderId="30" xfId="0" applyFont="1" applyFill="1" applyBorder="1" applyAlignment="1" applyProtection="1">
      <alignment horizontal="center"/>
      <protection hidden="1"/>
    </xf>
    <xf numFmtId="0" fontId="1" fillId="2" borderId="31" xfId="0" applyFont="1" applyFill="1" applyBorder="1" applyAlignment="1" applyProtection="1">
      <alignment horizontal="center"/>
      <protection hidden="1"/>
    </xf>
    <xf numFmtId="0" fontId="1" fillId="2" borderId="32" xfId="0" applyFont="1" applyFill="1" applyBorder="1" applyAlignment="1" applyProtection="1">
      <alignment horizontal="center"/>
      <protection hidden="1"/>
    </xf>
    <xf numFmtId="0" fontId="1" fillId="2" borderId="33" xfId="0" applyFont="1" applyFill="1" applyBorder="1" applyAlignment="1" applyProtection="1">
      <alignment horizontal="center"/>
      <protection hidden="1"/>
    </xf>
    <xf numFmtId="0" fontId="1" fillId="2" borderId="17" xfId="0" applyFont="1" applyFill="1" applyBorder="1" applyProtection="1">
      <protection hidden="1"/>
    </xf>
    <xf numFmtId="0" fontId="1" fillId="2" borderId="11" xfId="0" applyFont="1" applyFill="1" applyBorder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1" fillId="2" borderId="28" xfId="0" applyFont="1" applyFill="1" applyBorder="1" applyAlignment="1" applyProtection="1">
      <alignment horizontal="center"/>
      <protection hidden="1"/>
    </xf>
    <xf numFmtId="0" fontId="1" fillId="2" borderId="12" xfId="0" applyFont="1" applyFill="1" applyBorder="1" applyAlignment="1" applyProtection="1">
      <alignment horizontal="center"/>
      <protection hidden="1"/>
    </xf>
    <xf numFmtId="0" fontId="1" fillId="2" borderId="18" xfId="0" applyFont="1" applyFill="1" applyBorder="1" applyProtection="1">
      <protection hidden="1"/>
    </xf>
    <xf numFmtId="0" fontId="1" fillId="2" borderId="21" xfId="0" applyFont="1" applyFill="1" applyBorder="1" applyAlignment="1" applyProtection="1">
      <alignment horizontal="center"/>
      <protection hidden="1"/>
    </xf>
    <xf numFmtId="0" fontId="1" fillId="2" borderId="19" xfId="0" applyFont="1" applyFill="1" applyBorder="1" applyAlignment="1" applyProtection="1">
      <alignment horizontal="center"/>
      <protection hidden="1"/>
    </xf>
    <xf numFmtId="0" fontId="1" fillId="2" borderId="20" xfId="0" applyFont="1" applyFill="1" applyBorder="1" applyAlignment="1" applyProtection="1">
      <alignment horizontal="center"/>
      <protection hidden="1"/>
    </xf>
    <xf numFmtId="0" fontId="1" fillId="2" borderId="22" xfId="0" applyFont="1" applyFill="1" applyBorder="1" applyAlignment="1" applyProtection="1">
      <alignment horizontal="center"/>
      <protection hidden="1"/>
    </xf>
    <xf numFmtId="0" fontId="4" fillId="4" borderId="13" xfId="0" applyFont="1" applyFill="1" applyBorder="1" applyAlignment="1" applyProtection="1">
      <alignment horizontal="right"/>
      <protection hidden="1"/>
    </xf>
    <xf numFmtId="0" fontId="4" fillId="4" borderId="13" xfId="0" applyFont="1" applyFill="1" applyBorder="1" applyAlignment="1" applyProtection="1">
      <alignment horizontal="center"/>
      <protection hidden="1"/>
    </xf>
    <xf numFmtId="0" fontId="4" fillId="4" borderId="27" xfId="0" applyFont="1" applyFill="1" applyBorder="1" applyAlignment="1" applyProtection="1">
      <alignment horizontal="center"/>
      <protection hidden="1"/>
    </xf>
    <xf numFmtId="0" fontId="4" fillId="4" borderId="10" xfId="0" applyFont="1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1" fillId="2" borderId="3" xfId="0" applyFont="1" applyFill="1" applyBorder="1" applyAlignment="1" applyProtection="1">
      <alignment horizontal="center"/>
      <protection hidden="1"/>
    </xf>
    <xf numFmtId="0" fontId="1" fillId="2" borderId="26" xfId="0" applyFont="1" applyFill="1" applyBorder="1" applyAlignment="1" applyProtection="1">
      <alignment horizontal="center"/>
      <protection hidden="1"/>
    </xf>
    <xf numFmtId="0" fontId="1" fillId="2" borderId="4" xfId="0" applyFont="1" applyFill="1" applyBorder="1" applyAlignment="1" applyProtection="1">
      <alignment horizontal="center"/>
      <protection hidden="1"/>
    </xf>
    <xf numFmtId="0" fontId="1" fillId="2" borderId="34" xfId="0" applyFont="1" applyFill="1" applyBorder="1" applyAlignment="1" applyProtection="1">
      <alignment horizontal="center"/>
      <protection hidden="1"/>
    </xf>
    <xf numFmtId="0" fontId="1" fillId="2" borderId="35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1" fillId="2" borderId="37" xfId="0" applyFont="1" applyFill="1" applyBorder="1" applyAlignment="1" applyProtection="1">
      <alignment horizontal="center"/>
      <protection hidden="1"/>
    </xf>
    <xf numFmtId="0" fontId="1" fillId="2" borderId="36" xfId="0" applyFont="1" applyFill="1" applyBorder="1" applyAlignment="1" applyProtection="1">
      <alignment horizontal="center"/>
      <protection hidden="1"/>
    </xf>
    <xf numFmtId="0" fontId="4" fillId="4" borderId="8" xfId="0" applyFont="1" applyFill="1" applyBorder="1" applyAlignment="1" applyProtection="1">
      <alignment horizontal="center"/>
      <protection hidden="1"/>
    </xf>
    <xf numFmtId="0" fontId="4" fillId="4" borderId="9" xfId="0" applyFont="1" applyFill="1" applyBorder="1" applyAlignment="1" applyProtection="1">
      <alignment horizontal="center"/>
      <protection hidden="1"/>
    </xf>
    <xf numFmtId="0" fontId="4" fillId="4" borderId="14" xfId="0" applyFont="1" applyFill="1" applyBorder="1" applyAlignment="1" applyProtection="1">
      <alignment horizontal="center"/>
      <protection hidden="1"/>
    </xf>
    <xf numFmtId="0" fontId="1" fillId="2" borderId="16" xfId="0" applyFont="1" applyFill="1" applyBorder="1" applyAlignment="1" applyProtection="1">
      <alignment horizontal="left"/>
      <protection hidden="1"/>
    </xf>
    <xf numFmtId="0" fontId="1" fillId="2" borderId="17" xfId="0" applyFont="1" applyFill="1" applyBorder="1" applyAlignment="1" applyProtection="1">
      <alignment horizontal="left"/>
      <protection hidden="1"/>
    </xf>
    <xf numFmtId="1" fontId="1" fillId="2" borderId="11" xfId="0" applyNumberFormat="1" applyFont="1" applyFill="1" applyBorder="1" applyAlignment="1" applyProtection="1">
      <alignment horizontal="center"/>
      <protection hidden="1"/>
    </xf>
    <xf numFmtId="1" fontId="1" fillId="2" borderId="1" xfId="0" applyNumberFormat="1" applyFont="1" applyFill="1" applyBorder="1" applyAlignment="1" applyProtection="1">
      <alignment horizontal="center"/>
      <protection hidden="1"/>
    </xf>
    <xf numFmtId="1" fontId="1" fillId="2" borderId="28" xfId="0" applyNumberFormat="1" applyFont="1" applyFill="1" applyBorder="1" applyAlignment="1" applyProtection="1">
      <alignment horizontal="center"/>
      <protection hidden="1"/>
    </xf>
    <xf numFmtId="1" fontId="1" fillId="2" borderId="12" xfId="0" applyNumberFormat="1" applyFont="1" applyFill="1" applyBorder="1" applyAlignment="1" applyProtection="1">
      <alignment horizontal="center"/>
      <protection hidden="1"/>
    </xf>
    <xf numFmtId="0" fontId="1" fillId="2" borderId="18" xfId="0" applyFont="1" applyFill="1" applyBorder="1" applyAlignment="1" applyProtection="1">
      <alignment horizontal="left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1" fillId="2" borderId="26" xfId="0" applyFont="1" applyFill="1" applyBorder="1" applyAlignment="1" applyProtection="1">
      <alignment horizontal="center" vertical="center"/>
      <protection hidden="1"/>
    </xf>
    <xf numFmtId="0" fontId="1" fillId="2" borderId="18" xfId="0" applyFont="1" applyFill="1" applyBorder="1" applyAlignment="1" applyProtection="1">
      <alignment horizontal="left" wrapText="1"/>
      <protection hidden="1"/>
    </xf>
    <xf numFmtId="0" fontId="1" fillId="2" borderId="21" xfId="0" applyFont="1" applyFill="1" applyBorder="1" applyAlignment="1" applyProtection="1">
      <alignment horizontal="center" vertical="center"/>
      <protection hidden="1"/>
    </xf>
    <xf numFmtId="0" fontId="1" fillId="2" borderId="19" xfId="0" applyFont="1" applyFill="1" applyBorder="1" applyAlignment="1" applyProtection="1">
      <alignment horizontal="center" vertical="center"/>
      <protection hidden="1"/>
    </xf>
    <xf numFmtId="0" fontId="1" fillId="2" borderId="20" xfId="0" applyFont="1" applyFill="1" applyBorder="1" applyAlignment="1" applyProtection="1">
      <alignment horizontal="center" vertical="center"/>
      <protection hidden="1"/>
    </xf>
    <xf numFmtId="0" fontId="1" fillId="2" borderId="22" xfId="0" applyFont="1" applyFill="1" applyBorder="1" applyAlignment="1" applyProtection="1">
      <alignment horizontal="center" vertical="center"/>
      <protection hidden="1"/>
    </xf>
    <xf numFmtId="0" fontId="1" fillId="2" borderId="25" xfId="0" applyFont="1" applyFill="1" applyBorder="1" applyAlignment="1" applyProtection="1">
      <alignment horizontal="left"/>
      <protection hidden="1"/>
    </xf>
    <xf numFmtId="0" fontId="1" fillId="2" borderId="6" xfId="0" applyFont="1" applyFill="1" applyBorder="1" applyAlignment="1" applyProtection="1">
      <alignment horizontal="left"/>
      <protection hidden="1"/>
    </xf>
    <xf numFmtId="0" fontId="1" fillId="2" borderId="24" xfId="0" applyFont="1" applyFill="1" applyBorder="1" applyAlignment="1" applyProtection="1">
      <alignment horizontal="center"/>
      <protection hidden="1"/>
    </xf>
    <xf numFmtId="0" fontId="1" fillId="2" borderId="29" xfId="0" applyFont="1" applyFill="1" applyBorder="1" applyAlignment="1" applyProtection="1">
      <alignment horizontal="center"/>
      <protection hidden="1"/>
    </xf>
    <xf numFmtId="0" fontId="1" fillId="2" borderId="6" xfId="0" applyFont="1" applyFill="1" applyBorder="1" applyAlignment="1" applyProtection="1">
      <alignment horizontal="center"/>
      <protection hidden="1"/>
    </xf>
    <xf numFmtId="0" fontId="1" fillId="2" borderId="7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A79466"/>
      <color rgb="FF9BA9B8"/>
      <color rgb="FFCAAC7C"/>
      <color rgb="FF1A2E3C"/>
      <color rgb="FFB1B3B4"/>
      <color rgb="FF782834"/>
      <color rgb="FFCBD7EE"/>
      <color rgb="FF1978B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474821</xdr:colOff>
      <xdr:row>5</xdr:row>
      <xdr:rowOff>126492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59040" cy="10789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8:T60"/>
  <sheetViews>
    <sheetView tabSelected="1" zoomScale="90" zoomScaleNormal="90" zoomScaleSheetLayoutView="8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B11" sqref="B11:B12"/>
    </sheetView>
  </sheetViews>
  <sheetFormatPr baseColWidth="10" defaultRowHeight="15" x14ac:dyDescent="0.25"/>
  <cols>
    <col min="1" max="1" width="2.140625" style="3" customWidth="1"/>
    <col min="2" max="2" width="50.5703125" style="3" bestFit="1" customWidth="1"/>
    <col min="3" max="20" width="10.7109375" style="2" customWidth="1"/>
    <col min="21" max="21" width="4.7109375" style="3" customWidth="1"/>
    <col min="22" max="16384" width="11.42578125" style="3"/>
  </cols>
  <sheetData>
    <row r="8" spans="1:20" x14ac:dyDescent="0.25">
      <c r="A8" s="1" t="s">
        <v>0</v>
      </c>
      <c r="B8" s="1"/>
    </row>
    <row r="9" spans="1:20" ht="15.75" thickBot="1" x14ac:dyDescent="0.3">
      <c r="A9" s="4" t="s">
        <v>47</v>
      </c>
    </row>
    <row r="10" spans="1:20" ht="15.75" thickBot="1" x14ac:dyDescent="0.3">
      <c r="A10" s="4"/>
      <c r="B10" s="5"/>
      <c r="C10" s="6" t="s">
        <v>5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8"/>
    </row>
    <row r="11" spans="1:20" x14ac:dyDescent="0.25">
      <c r="B11" s="9" t="s">
        <v>1</v>
      </c>
      <c r="C11" s="10" t="s">
        <v>37</v>
      </c>
      <c r="D11" s="11"/>
      <c r="E11" s="12"/>
      <c r="F11" s="11" t="s">
        <v>40</v>
      </c>
      <c r="G11" s="11"/>
      <c r="H11" s="13"/>
      <c r="I11" s="10" t="s">
        <v>41</v>
      </c>
      <c r="J11" s="11"/>
      <c r="K11" s="12"/>
      <c r="L11" s="11" t="s">
        <v>42</v>
      </c>
      <c r="M11" s="11"/>
      <c r="N11" s="13"/>
      <c r="O11" s="10" t="s">
        <v>48</v>
      </c>
      <c r="P11" s="11"/>
      <c r="Q11" s="12"/>
      <c r="R11" s="11" t="s">
        <v>49</v>
      </c>
      <c r="S11" s="11"/>
      <c r="T11" s="13"/>
    </row>
    <row r="12" spans="1:20" ht="23.25" thickBot="1" x14ac:dyDescent="0.3">
      <c r="B12" s="14"/>
      <c r="C12" s="15" t="s">
        <v>3</v>
      </c>
      <c r="D12" s="16" t="s">
        <v>2</v>
      </c>
      <c r="E12" s="17" t="s">
        <v>4</v>
      </c>
      <c r="F12" s="16" t="s">
        <v>3</v>
      </c>
      <c r="G12" s="16" t="s">
        <v>2</v>
      </c>
      <c r="H12" s="18" t="s">
        <v>4</v>
      </c>
      <c r="I12" s="15" t="s">
        <v>3</v>
      </c>
      <c r="J12" s="16" t="s">
        <v>2</v>
      </c>
      <c r="K12" s="17" t="s">
        <v>4</v>
      </c>
      <c r="L12" s="16" t="s">
        <v>3</v>
      </c>
      <c r="M12" s="16" t="s">
        <v>2</v>
      </c>
      <c r="N12" s="18" t="s">
        <v>4</v>
      </c>
      <c r="O12" s="15" t="s">
        <v>3</v>
      </c>
      <c r="P12" s="16" t="s">
        <v>2</v>
      </c>
      <c r="Q12" s="17" t="s">
        <v>4</v>
      </c>
      <c r="R12" s="16" t="s">
        <v>3</v>
      </c>
      <c r="S12" s="16" t="s">
        <v>2</v>
      </c>
      <c r="T12" s="18" t="s">
        <v>4</v>
      </c>
    </row>
    <row r="13" spans="1:20" ht="15.75" thickBot="1" x14ac:dyDescent="0.3">
      <c r="B13" s="19"/>
      <c r="C13" s="20"/>
      <c r="D13" s="20"/>
      <c r="E13" s="20"/>
      <c r="F13" s="20"/>
      <c r="G13" s="20"/>
      <c r="H13" s="20" t="s">
        <v>26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1"/>
    </row>
    <row r="14" spans="1:20" x14ac:dyDescent="0.25">
      <c r="B14" s="22" t="s">
        <v>6</v>
      </c>
      <c r="C14" s="23">
        <v>69</v>
      </c>
      <c r="D14" s="24">
        <v>134</v>
      </c>
      <c r="E14" s="25">
        <v>17</v>
      </c>
      <c r="F14" s="24">
        <v>80</v>
      </c>
      <c r="G14" s="24">
        <v>126</v>
      </c>
      <c r="H14" s="26">
        <v>16</v>
      </c>
      <c r="I14" s="24">
        <v>135</v>
      </c>
      <c r="J14" s="24">
        <v>135</v>
      </c>
      <c r="K14" s="25">
        <v>31</v>
      </c>
      <c r="L14" s="24">
        <v>98</v>
      </c>
      <c r="M14" s="24">
        <v>98</v>
      </c>
      <c r="N14" s="26">
        <v>21</v>
      </c>
      <c r="O14" s="24">
        <v>78</v>
      </c>
      <c r="P14" s="24">
        <v>78</v>
      </c>
      <c r="Q14" s="25">
        <v>22</v>
      </c>
      <c r="R14" s="24">
        <v>115</v>
      </c>
      <c r="S14" s="24">
        <v>115</v>
      </c>
      <c r="T14" s="26">
        <v>23</v>
      </c>
    </row>
    <row r="15" spans="1:20" x14ac:dyDescent="0.25">
      <c r="B15" s="27" t="s">
        <v>7</v>
      </c>
      <c r="C15" s="28">
        <v>42</v>
      </c>
      <c r="D15" s="29"/>
      <c r="E15" s="30"/>
      <c r="F15" s="29">
        <v>33</v>
      </c>
      <c r="G15" s="29"/>
      <c r="H15" s="31"/>
      <c r="I15" s="29">
        <v>29</v>
      </c>
      <c r="J15" s="29">
        <v>29</v>
      </c>
      <c r="K15" s="30">
        <v>10</v>
      </c>
      <c r="L15" s="29">
        <v>61</v>
      </c>
      <c r="M15" s="29">
        <v>61</v>
      </c>
      <c r="N15" s="31"/>
      <c r="O15" s="29">
        <v>7</v>
      </c>
      <c r="P15" s="29">
        <v>7</v>
      </c>
      <c r="Q15" s="30"/>
      <c r="R15" s="29">
        <v>22</v>
      </c>
      <c r="S15" s="29">
        <v>22</v>
      </c>
      <c r="T15" s="31"/>
    </row>
    <row r="16" spans="1:20" ht="15.75" thickBot="1" x14ac:dyDescent="0.3">
      <c r="B16" s="32" t="s">
        <v>8</v>
      </c>
      <c r="C16" s="33">
        <v>23</v>
      </c>
      <c r="D16" s="34"/>
      <c r="E16" s="35"/>
      <c r="F16" s="34">
        <v>13</v>
      </c>
      <c r="G16" s="34"/>
      <c r="H16" s="36"/>
      <c r="I16" s="34">
        <v>14</v>
      </c>
      <c r="J16" s="34">
        <v>16</v>
      </c>
      <c r="K16" s="35">
        <v>4</v>
      </c>
      <c r="L16" s="34">
        <v>6</v>
      </c>
      <c r="M16" s="34">
        <v>6</v>
      </c>
      <c r="N16" s="36"/>
      <c r="O16" s="34">
        <v>21</v>
      </c>
      <c r="P16" s="34">
        <v>21</v>
      </c>
      <c r="Q16" s="35"/>
      <c r="R16" s="34">
        <v>8</v>
      </c>
      <c r="S16" s="34">
        <v>8</v>
      </c>
      <c r="T16" s="36"/>
    </row>
    <row r="17" spans="2:20" ht="15.75" thickBot="1" x14ac:dyDescent="0.3">
      <c r="B17" s="37" t="s">
        <v>25</v>
      </c>
      <c r="C17" s="38">
        <f t="shared" ref="C17:E17" si="0">SUM(C14:C16)</f>
        <v>134</v>
      </c>
      <c r="D17" s="39">
        <f t="shared" si="0"/>
        <v>134</v>
      </c>
      <c r="E17" s="39">
        <f t="shared" si="0"/>
        <v>17</v>
      </c>
      <c r="F17" s="39">
        <f t="shared" ref="F17:K17" si="1">SUM(F14:F16)</f>
        <v>126</v>
      </c>
      <c r="G17" s="39">
        <f t="shared" si="1"/>
        <v>126</v>
      </c>
      <c r="H17" s="40">
        <f t="shared" si="1"/>
        <v>16</v>
      </c>
      <c r="I17" s="39">
        <f t="shared" si="1"/>
        <v>178</v>
      </c>
      <c r="J17" s="39">
        <f t="shared" si="1"/>
        <v>180</v>
      </c>
      <c r="K17" s="39">
        <f t="shared" si="1"/>
        <v>45</v>
      </c>
      <c r="L17" s="39">
        <f t="shared" ref="L17:Q17" si="2">SUM(L14:L16)</f>
        <v>165</v>
      </c>
      <c r="M17" s="39">
        <f t="shared" si="2"/>
        <v>165</v>
      </c>
      <c r="N17" s="40">
        <f t="shared" si="2"/>
        <v>21</v>
      </c>
      <c r="O17" s="39">
        <f t="shared" si="2"/>
        <v>106</v>
      </c>
      <c r="P17" s="39">
        <f t="shared" si="2"/>
        <v>106</v>
      </c>
      <c r="Q17" s="39">
        <f t="shared" si="2"/>
        <v>22</v>
      </c>
      <c r="R17" s="39">
        <f t="shared" ref="R17:T17" si="3">SUM(R14:R16)</f>
        <v>145</v>
      </c>
      <c r="S17" s="39">
        <f t="shared" si="3"/>
        <v>145</v>
      </c>
      <c r="T17" s="40">
        <f t="shared" si="3"/>
        <v>23</v>
      </c>
    </row>
    <row r="18" spans="2:20" ht="15.75" thickBot="1" x14ac:dyDescent="0.3">
      <c r="B18" s="6" t="s">
        <v>27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8"/>
    </row>
    <row r="19" spans="2:20" x14ac:dyDescent="0.25">
      <c r="B19" s="22" t="s">
        <v>9</v>
      </c>
      <c r="C19" s="41">
        <v>59</v>
      </c>
      <c r="D19" s="42">
        <v>59</v>
      </c>
      <c r="E19" s="43">
        <v>38</v>
      </c>
      <c r="F19" s="42">
        <v>59</v>
      </c>
      <c r="G19" s="42">
        <v>59</v>
      </c>
      <c r="H19" s="44">
        <v>38</v>
      </c>
      <c r="I19" s="42">
        <v>12</v>
      </c>
      <c r="J19" s="42">
        <v>12</v>
      </c>
      <c r="K19" s="43">
        <v>4</v>
      </c>
      <c r="L19" s="42">
        <v>62</v>
      </c>
      <c r="M19" s="42">
        <v>62</v>
      </c>
      <c r="N19" s="44">
        <v>38</v>
      </c>
      <c r="O19" s="42">
        <v>15</v>
      </c>
      <c r="P19" s="42">
        <v>15</v>
      </c>
      <c r="Q19" s="43">
        <v>5</v>
      </c>
      <c r="R19" s="42">
        <v>54</v>
      </c>
      <c r="S19" s="42">
        <v>54</v>
      </c>
      <c r="T19" s="44">
        <v>33</v>
      </c>
    </row>
    <row r="20" spans="2:20" x14ac:dyDescent="0.25">
      <c r="B20" s="22" t="s">
        <v>43</v>
      </c>
      <c r="C20" s="23"/>
      <c r="D20" s="24"/>
      <c r="E20" s="25"/>
      <c r="F20" s="24"/>
      <c r="G20" s="24"/>
      <c r="H20" s="26"/>
      <c r="I20" s="24">
        <v>17</v>
      </c>
      <c r="J20" s="24">
        <v>17</v>
      </c>
      <c r="K20" s="25">
        <v>16</v>
      </c>
      <c r="L20" s="24"/>
      <c r="M20" s="24"/>
      <c r="N20" s="26"/>
      <c r="O20" s="24">
        <v>22</v>
      </c>
      <c r="P20" s="24">
        <v>22</v>
      </c>
      <c r="Q20" s="25">
        <v>21</v>
      </c>
      <c r="R20" s="24">
        <v>1</v>
      </c>
      <c r="S20" s="24">
        <v>1</v>
      </c>
      <c r="T20" s="26">
        <v>1</v>
      </c>
    </row>
    <row r="21" spans="2:20" x14ac:dyDescent="0.25">
      <c r="B21" s="27" t="s">
        <v>10</v>
      </c>
      <c r="C21" s="28">
        <v>13</v>
      </c>
      <c r="D21" s="29">
        <v>40</v>
      </c>
      <c r="E21" s="30">
        <v>11</v>
      </c>
      <c r="F21" s="29">
        <v>8</v>
      </c>
      <c r="G21" s="29">
        <v>25</v>
      </c>
      <c r="H21" s="31">
        <v>7</v>
      </c>
      <c r="I21" s="29">
        <v>11</v>
      </c>
      <c r="J21" s="29">
        <v>33</v>
      </c>
      <c r="K21" s="30">
        <v>7</v>
      </c>
      <c r="L21" s="29">
        <v>12</v>
      </c>
      <c r="M21" s="29">
        <v>37</v>
      </c>
      <c r="N21" s="31">
        <v>18</v>
      </c>
      <c r="O21" s="29">
        <v>9</v>
      </c>
      <c r="P21" s="29">
        <v>34</v>
      </c>
      <c r="Q21" s="30">
        <v>12</v>
      </c>
      <c r="R21" s="29">
        <v>8</v>
      </c>
      <c r="S21" s="29">
        <v>24</v>
      </c>
      <c r="T21" s="31">
        <v>11</v>
      </c>
    </row>
    <row r="22" spans="2:20" x14ac:dyDescent="0.25">
      <c r="B22" s="27" t="s">
        <v>11</v>
      </c>
      <c r="C22" s="28">
        <v>13</v>
      </c>
      <c r="D22" s="29">
        <v>39</v>
      </c>
      <c r="E22" s="30">
        <v>5</v>
      </c>
      <c r="F22" s="29">
        <v>4</v>
      </c>
      <c r="G22" s="29">
        <v>12</v>
      </c>
      <c r="H22" s="31">
        <v>2</v>
      </c>
      <c r="I22" s="29">
        <v>6</v>
      </c>
      <c r="J22" s="29">
        <v>18</v>
      </c>
      <c r="K22" s="30">
        <v>5</v>
      </c>
      <c r="L22" s="29">
        <v>7</v>
      </c>
      <c r="M22" s="29">
        <v>21</v>
      </c>
      <c r="N22" s="31">
        <v>3</v>
      </c>
      <c r="O22" s="29">
        <v>8</v>
      </c>
      <c r="P22" s="29">
        <v>24</v>
      </c>
      <c r="Q22" s="30">
        <v>8</v>
      </c>
      <c r="R22" s="29">
        <v>6</v>
      </c>
      <c r="S22" s="29">
        <v>18</v>
      </c>
      <c r="T22" s="31">
        <v>5</v>
      </c>
    </row>
    <row r="23" spans="2:20" x14ac:dyDescent="0.25">
      <c r="B23" s="27" t="s">
        <v>38</v>
      </c>
      <c r="C23" s="28">
        <v>22</v>
      </c>
      <c r="D23" s="29">
        <v>581</v>
      </c>
      <c r="E23" s="30">
        <v>14</v>
      </c>
      <c r="F23" s="29">
        <v>10</v>
      </c>
      <c r="G23" s="29">
        <v>150</v>
      </c>
      <c r="H23" s="31">
        <v>0</v>
      </c>
      <c r="I23" s="29">
        <v>17</v>
      </c>
      <c r="J23" s="29">
        <v>503</v>
      </c>
      <c r="K23" s="30">
        <v>6</v>
      </c>
      <c r="L23" s="29">
        <v>11</v>
      </c>
      <c r="M23" s="29">
        <v>130</v>
      </c>
      <c r="N23" s="31">
        <v>3</v>
      </c>
      <c r="O23" s="29">
        <v>12</v>
      </c>
      <c r="P23" s="29">
        <v>213</v>
      </c>
      <c r="Q23" s="30">
        <v>6</v>
      </c>
      <c r="R23" s="29">
        <v>15</v>
      </c>
      <c r="S23" s="29">
        <v>275</v>
      </c>
      <c r="T23" s="31">
        <v>5</v>
      </c>
    </row>
    <row r="24" spans="2:20" x14ac:dyDescent="0.25">
      <c r="B24" s="32" t="s">
        <v>39</v>
      </c>
      <c r="C24" s="33">
        <v>18</v>
      </c>
      <c r="D24" s="34">
        <v>469</v>
      </c>
      <c r="E24" s="35">
        <v>11</v>
      </c>
      <c r="F24" s="34">
        <v>1</v>
      </c>
      <c r="G24" s="34">
        <v>18</v>
      </c>
      <c r="H24" s="36">
        <v>2</v>
      </c>
      <c r="I24" s="34">
        <v>6</v>
      </c>
      <c r="J24" s="34">
        <v>177</v>
      </c>
      <c r="K24" s="35">
        <v>6</v>
      </c>
      <c r="L24" s="34"/>
      <c r="M24" s="34"/>
      <c r="N24" s="36"/>
      <c r="O24" s="34">
        <v>7</v>
      </c>
      <c r="P24" s="34">
        <v>200</v>
      </c>
      <c r="Q24" s="35">
        <v>9</v>
      </c>
      <c r="R24" s="34"/>
      <c r="S24" s="34"/>
      <c r="T24" s="36"/>
    </row>
    <row r="25" spans="2:20" x14ac:dyDescent="0.25">
      <c r="B25" s="32" t="s">
        <v>46</v>
      </c>
      <c r="C25" s="28"/>
      <c r="D25" s="29"/>
      <c r="E25" s="30"/>
      <c r="F25" s="29"/>
      <c r="G25" s="29"/>
      <c r="H25" s="31"/>
      <c r="I25" s="29">
        <v>1</v>
      </c>
      <c r="J25" s="29">
        <v>30</v>
      </c>
      <c r="K25" s="30">
        <v>6</v>
      </c>
      <c r="L25" s="29"/>
      <c r="M25" s="29"/>
      <c r="N25" s="31"/>
      <c r="O25" s="29"/>
      <c r="P25" s="29"/>
      <c r="Q25" s="30"/>
      <c r="R25" s="29"/>
      <c r="S25" s="29"/>
      <c r="T25" s="31"/>
    </row>
    <row r="26" spans="2:20" ht="15.75" thickBot="1" x14ac:dyDescent="0.3">
      <c r="B26" s="32" t="s">
        <v>45</v>
      </c>
      <c r="C26" s="45"/>
      <c r="D26" s="46"/>
      <c r="E26" s="47"/>
      <c r="F26" s="46"/>
      <c r="G26" s="46"/>
      <c r="H26" s="48"/>
      <c r="I26" s="46"/>
      <c r="J26" s="46"/>
      <c r="K26" s="47"/>
      <c r="L26" s="49">
        <v>26</v>
      </c>
      <c r="M26" s="46">
        <v>26</v>
      </c>
      <c r="N26" s="48">
        <v>3</v>
      </c>
      <c r="O26" s="46"/>
      <c r="P26" s="46"/>
      <c r="Q26" s="47"/>
      <c r="R26" s="49">
        <v>31</v>
      </c>
      <c r="S26" s="46">
        <v>31</v>
      </c>
      <c r="T26" s="48">
        <v>7</v>
      </c>
    </row>
    <row r="27" spans="2:20" ht="15.75" thickBot="1" x14ac:dyDescent="0.3">
      <c r="B27" s="37" t="s">
        <v>25</v>
      </c>
      <c r="C27" s="50">
        <f t="shared" ref="C27:E27" si="4">SUM(C19:C25)</f>
        <v>125</v>
      </c>
      <c r="D27" s="51">
        <f t="shared" si="4"/>
        <v>1188</v>
      </c>
      <c r="E27" s="52">
        <f t="shared" si="4"/>
        <v>79</v>
      </c>
      <c r="F27" s="51">
        <f t="shared" ref="F27" si="5">SUM(F19:F25)</f>
        <v>82</v>
      </c>
      <c r="G27" s="51">
        <f t="shared" ref="G27" si="6">SUM(G19:G25)</f>
        <v>264</v>
      </c>
      <c r="H27" s="40">
        <f t="shared" ref="H27:K27" si="7">SUM(H19:H25)</f>
        <v>49</v>
      </c>
      <c r="I27" s="51">
        <f t="shared" si="7"/>
        <v>70</v>
      </c>
      <c r="J27" s="51">
        <f t="shared" si="7"/>
        <v>790</v>
      </c>
      <c r="K27" s="52">
        <f t="shared" si="7"/>
        <v>50</v>
      </c>
      <c r="L27" s="39">
        <f>SUM(L19:L26)</f>
        <v>118</v>
      </c>
      <c r="M27" s="51">
        <f>SUM(M19:M26)</f>
        <v>276</v>
      </c>
      <c r="N27" s="40">
        <f>SUM(N19:N26)</f>
        <v>65</v>
      </c>
      <c r="O27" s="51">
        <f t="shared" ref="O27:Q27" si="8">SUM(O19:O25)</f>
        <v>73</v>
      </c>
      <c r="P27" s="51">
        <f t="shared" si="8"/>
        <v>508</v>
      </c>
      <c r="Q27" s="52">
        <f t="shared" si="8"/>
        <v>61</v>
      </c>
      <c r="R27" s="39">
        <f>SUM(R19:R26)</f>
        <v>115</v>
      </c>
      <c r="S27" s="51">
        <f>SUM(S19:S26)</f>
        <v>403</v>
      </c>
      <c r="T27" s="40">
        <f>SUM(T19:T26)</f>
        <v>62</v>
      </c>
    </row>
    <row r="28" spans="2:20" ht="15.75" thickBot="1" x14ac:dyDescent="0.3">
      <c r="B28" s="6" t="s">
        <v>28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8"/>
    </row>
    <row r="29" spans="2:20" x14ac:dyDescent="0.25">
      <c r="B29" s="22" t="s">
        <v>12</v>
      </c>
      <c r="C29" s="23">
        <v>102</v>
      </c>
      <c r="D29" s="24">
        <v>102</v>
      </c>
      <c r="E29" s="25">
        <v>6</v>
      </c>
      <c r="F29" s="24">
        <v>102</v>
      </c>
      <c r="G29" s="24">
        <v>26</v>
      </c>
      <c r="H29" s="26">
        <v>2</v>
      </c>
      <c r="I29" s="24">
        <v>145</v>
      </c>
      <c r="J29" s="24">
        <v>145</v>
      </c>
      <c r="K29" s="25">
        <v>5</v>
      </c>
      <c r="L29" s="24">
        <v>143</v>
      </c>
      <c r="M29" s="24">
        <v>143</v>
      </c>
      <c r="N29" s="26">
        <v>4</v>
      </c>
      <c r="O29" s="24">
        <v>142</v>
      </c>
      <c r="P29" s="24">
        <v>142</v>
      </c>
      <c r="Q29" s="25">
        <v>8</v>
      </c>
      <c r="R29" s="24"/>
      <c r="S29" s="24"/>
      <c r="T29" s="26"/>
    </row>
    <row r="30" spans="2:20" ht="15.75" thickBot="1" x14ac:dyDescent="0.3">
      <c r="B30" s="32" t="s">
        <v>13</v>
      </c>
      <c r="C30" s="33">
        <v>153</v>
      </c>
      <c r="D30" s="34">
        <v>153</v>
      </c>
      <c r="E30" s="35">
        <v>717</v>
      </c>
      <c r="F30" s="34">
        <v>189</v>
      </c>
      <c r="G30" s="34">
        <v>189</v>
      </c>
      <c r="H30" s="36">
        <v>878</v>
      </c>
      <c r="I30" s="34">
        <v>244</v>
      </c>
      <c r="J30" s="34">
        <v>244</v>
      </c>
      <c r="K30" s="35">
        <v>986</v>
      </c>
      <c r="L30" s="34">
        <v>198</v>
      </c>
      <c r="M30" s="34">
        <v>198</v>
      </c>
      <c r="N30" s="36">
        <v>881</v>
      </c>
      <c r="O30" s="34">
        <v>81</v>
      </c>
      <c r="P30" s="34">
        <v>81</v>
      </c>
      <c r="Q30" s="35">
        <v>250</v>
      </c>
      <c r="R30" s="34">
        <v>123</v>
      </c>
      <c r="S30" s="34">
        <v>123</v>
      </c>
      <c r="T30" s="36">
        <v>1230</v>
      </c>
    </row>
    <row r="31" spans="2:20" ht="15.75" thickBot="1" x14ac:dyDescent="0.3">
      <c r="B31" s="37" t="s">
        <v>25</v>
      </c>
      <c r="C31" s="38">
        <f t="shared" ref="C31:E31" si="9">SUM(C29:C30)</f>
        <v>255</v>
      </c>
      <c r="D31" s="39">
        <f t="shared" si="9"/>
        <v>255</v>
      </c>
      <c r="E31" s="39">
        <f t="shared" si="9"/>
        <v>723</v>
      </c>
      <c r="F31" s="39">
        <f t="shared" ref="F31:K31" si="10">SUM(F29:F30)</f>
        <v>291</v>
      </c>
      <c r="G31" s="39">
        <f t="shared" si="10"/>
        <v>215</v>
      </c>
      <c r="H31" s="40">
        <f t="shared" si="10"/>
        <v>880</v>
      </c>
      <c r="I31" s="39">
        <f t="shared" si="10"/>
        <v>389</v>
      </c>
      <c r="J31" s="39">
        <f t="shared" si="10"/>
        <v>389</v>
      </c>
      <c r="K31" s="39">
        <f t="shared" si="10"/>
        <v>991</v>
      </c>
      <c r="L31" s="39">
        <f t="shared" ref="L31:Q31" si="11">SUM(L29:L30)</f>
        <v>341</v>
      </c>
      <c r="M31" s="39">
        <f t="shared" si="11"/>
        <v>341</v>
      </c>
      <c r="N31" s="40">
        <f t="shared" si="11"/>
        <v>885</v>
      </c>
      <c r="O31" s="39">
        <f t="shared" si="11"/>
        <v>223</v>
      </c>
      <c r="P31" s="39">
        <f t="shared" si="11"/>
        <v>223</v>
      </c>
      <c r="Q31" s="39">
        <f t="shared" si="11"/>
        <v>258</v>
      </c>
      <c r="R31" s="39">
        <f t="shared" ref="R31:T31" si="12">SUM(R29:R30)</f>
        <v>123</v>
      </c>
      <c r="S31" s="39">
        <f t="shared" si="12"/>
        <v>123</v>
      </c>
      <c r="T31" s="40">
        <f t="shared" si="12"/>
        <v>1230</v>
      </c>
    </row>
    <row r="32" spans="2:20" ht="15.75" thickBot="1" x14ac:dyDescent="0.3">
      <c r="B32" s="6" t="s">
        <v>29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8"/>
    </row>
    <row r="33" spans="2:20" x14ac:dyDescent="0.25">
      <c r="B33" s="53" t="s">
        <v>14</v>
      </c>
      <c r="C33" s="23">
        <v>1660</v>
      </c>
      <c r="D33" s="24">
        <v>1560</v>
      </c>
      <c r="E33" s="25">
        <v>410</v>
      </c>
      <c r="F33" s="24">
        <v>32290</v>
      </c>
      <c r="G33" s="24">
        <v>3213</v>
      </c>
      <c r="H33" s="26">
        <v>454</v>
      </c>
      <c r="I33" s="24">
        <v>36481</v>
      </c>
      <c r="J33" s="24">
        <v>3519</v>
      </c>
      <c r="K33" s="25">
        <v>363</v>
      </c>
      <c r="L33" s="24">
        <v>33156</v>
      </c>
      <c r="M33" s="24">
        <v>2997</v>
      </c>
      <c r="N33" s="26">
        <v>457</v>
      </c>
      <c r="O33" s="24">
        <v>34200</v>
      </c>
      <c r="P33" s="24">
        <v>3363</v>
      </c>
      <c r="Q33" s="25">
        <v>370</v>
      </c>
      <c r="R33" s="24">
        <v>31166</v>
      </c>
      <c r="S33" s="24">
        <v>3064</v>
      </c>
      <c r="T33" s="26">
        <v>412</v>
      </c>
    </row>
    <row r="34" spans="2:20" x14ac:dyDescent="0.25">
      <c r="B34" s="54" t="s">
        <v>15</v>
      </c>
      <c r="C34" s="28">
        <v>2268</v>
      </c>
      <c r="D34" s="29">
        <v>574</v>
      </c>
      <c r="E34" s="30">
        <v>46</v>
      </c>
      <c r="F34" s="29">
        <v>6163</v>
      </c>
      <c r="G34" s="29">
        <v>799</v>
      </c>
      <c r="H34" s="31">
        <v>63</v>
      </c>
      <c r="I34" s="29">
        <v>8595</v>
      </c>
      <c r="J34" s="29">
        <v>998</v>
      </c>
      <c r="K34" s="30">
        <v>92</v>
      </c>
      <c r="L34" s="29">
        <v>5894</v>
      </c>
      <c r="M34" s="29">
        <v>810</v>
      </c>
      <c r="N34" s="31">
        <v>64</v>
      </c>
      <c r="O34" s="29">
        <v>7245</v>
      </c>
      <c r="P34" s="29">
        <v>850</v>
      </c>
      <c r="Q34" s="30">
        <v>51</v>
      </c>
      <c r="R34" s="29">
        <v>8050</v>
      </c>
      <c r="S34" s="29">
        <v>820</v>
      </c>
      <c r="T34" s="31">
        <v>51</v>
      </c>
    </row>
    <row r="35" spans="2:20" x14ac:dyDescent="0.25">
      <c r="B35" s="54" t="s">
        <v>20</v>
      </c>
      <c r="C35" s="55">
        <v>1700</v>
      </c>
      <c r="D35" s="56">
        <v>489</v>
      </c>
      <c r="E35" s="57">
        <v>18</v>
      </c>
      <c r="F35" s="56">
        <v>668</v>
      </c>
      <c r="G35" s="56">
        <v>266</v>
      </c>
      <c r="H35" s="58">
        <v>22</v>
      </c>
      <c r="I35" s="56">
        <v>684</v>
      </c>
      <c r="J35" s="56">
        <v>282</v>
      </c>
      <c r="K35" s="57">
        <v>15</v>
      </c>
      <c r="L35" s="56">
        <v>393</v>
      </c>
      <c r="M35" s="56">
        <v>164</v>
      </c>
      <c r="N35" s="58">
        <v>13</v>
      </c>
      <c r="O35" s="56">
        <v>2336</v>
      </c>
      <c r="P35" s="56">
        <v>584</v>
      </c>
      <c r="Q35" s="57">
        <v>20</v>
      </c>
      <c r="R35" s="56">
        <v>2164</v>
      </c>
      <c r="S35" s="56">
        <v>541</v>
      </c>
      <c r="T35" s="58">
        <v>20</v>
      </c>
    </row>
    <row r="36" spans="2:20" x14ac:dyDescent="0.25">
      <c r="B36" s="54" t="s">
        <v>21</v>
      </c>
      <c r="C36" s="28">
        <v>1103</v>
      </c>
      <c r="D36" s="29">
        <v>268</v>
      </c>
      <c r="E36" s="30">
        <v>9</v>
      </c>
      <c r="F36" s="29">
        <v>1375</v>
      </c>
      <c r="G36" s="29">
        <v>176</v>
      </c>
      <c r="H36" s="31">
        <v>12</v>
      </c>
      <c r="I36" s="29">
        <v>2482</v>
      </c>
      <c r="J36" s="29">
        <v>263</v>
      </c>
      <c r="K36" s="30">
        <v>8</v>
      </c>
      <c r="L36" s="29">
        <v>457</v>
      </c>
      <c r="M36" s="29">
        <v>170</v>
      </c>
      <c r="N36" s="31">
        <v>5</v>
      </c>
      <c r="O36" s="29">
        <v>618</v>
      </c>
      <c r="P36" s="29">
        <v>189</v>
      </c>
      <c r="Q36" s="30">
        <v>5</v>
      </c>
      <c r="R36" s="29">
        <v>1668</v>
      </c>
      <c r="S36" s="29">
        <v>223</v>
      </c>
      <c r="T36" s="31">
        <v>10</v>
      </c>
    </row>
    <row r="37" spans="2:20" x14ac:dyDescent="0.25">
      <c r="B37" s="59" t="s">
        <v>16</v>
      </c>
      <c r="C37" s="28">
        <v>697</v>
      </c>
      <c r="D37" s="29">
        <v>643</v>
      </c>
      <c r="E37" s="30">
        <v>12</v>
      </c>
      <c r="F37" s="29">
        <v>555</v>
      </c>
      <c r="G37" s="29">
        <v>341</v>
      </c>
      <c r="H37" s="31">
        <v>14</v>
      </c>
      <c r="I37" s="29">
        <v>661</v>
      </c>
      <c r="J37" s="29">
        <v>390</v>
      </c>
      <c r="K37" s="30">
        <v>14</v>
      </c>
      <c r="L37" s="29">
        <v>607</v>
      </c>
      <c r="M37" s="29">
        <v>373</v>
      </c>
      <c r="N37" s="31">
        <v>14</v>
      </c>
      <c r="O37" s="29">
        <v>793</v>
      </c>
      <c r="P37" s="29">
        <v>542</v>
      </c>
      <c r="Q37" s="30">
        <v>12</v>
      </c>
      <c r="R37" s="29">
        <v>455</v>
      </c>
      <c r="S37" s="29">
        <v>182</v>
      </c>
      <c r="T37" s="31">
        <v>12</v>
      </c>
    </row>
    <row r="38" spans="2:20" ht="15.75" thickBot="1" x14ac:dyDescent="0.3">
      <c r="B38" s="59" t="s">
        <v>17</v>
      </c>
      <c r="C38" s="33">
        <v>1025</v>
      </c>
      <c r="D38" s="34">
        <v>200</v>
      </c>
      <c r="E38" s="35">
        <v>25</v>
      </c>
      <c r="F38" s="34">
        <v>2353</v>
      </c>
      <c r="G38" s="34">
        <v>242</v>
      </c>
      <c r="H38" s="36">
        <v>31</v>
      </c>
      <c r="I38" s="34">
        <v>2530</v>
      </c>
      <c r="J38" s="34">
        <v>247</v>
      </c>
      <c r="K38" s="35">
        <v>30</v>
      </c>
      <c r="L38" s="34">
        <v>1999</v>
      </c>
      <c r="M38" s="34">
        <v>263</v>
      </c>
      <c r="N38" s="36">
        <v>45</v>
      </c>
      <c r="O38" s="34">
        <v>2986</v>
      </c>
      <c r="P38" s="34">
        <v>359</v>
      </c>
      <c r="Q38" s="35">
        <v>30</v>
      </c>
      <c r="R38" s="34">
        <v>2479</v>
      </c>
      <c r="S38" s="34">
        <v>349</v>
      </c>
      <c r="T38" s="36">
        <v>12</v>
      </c>
    </row>
    <row r="39" spans="2:20" ht="15.75" thickBot="1" x14ac:dyDescent="0.3">
      <c r="B39" s="37" t="s">
        <v>25</v>
      </c>
      <c r="C39" s="38">
        <f t="shared" ref="C39:E39" si="13">SUM(C33:C38)</f>
        <v>8453</v>
      </c>
      <c r="D39" s="39">
        <f t="shared" si="13"/>
        <v>3734</v>
      </c>
      <c r="E39" s="39">
        <f t="shared" si="13"/>
        <v>520</v>
      </c>
      <c r="F39" s="39">
        <f t="shared" ref="F39:K39" si="14">SUM(F33:F38)</f>
        <v>43404</v>
      </c>
      <c r="G39" s="39">
        <f t="shared" si="14"/>
        <v>5037</v>
      </c>
      <c r="H39" s="40">
        <f t="shared" si="14"/>
        <v>596</v>
      </c>
      <c r="I39" s="39">
        <f t="shared" si="14"/>
        <v>51433</v>
      </c>
      <c r="J39" s="39">
        <f t="shared" si="14"/>
        <v>5699</v>
      </c>
      <c r="K39" s="39">
        <f t="shared" si="14"/>
        <v>522</v>
      </c>
      <c r="L39" s="39">
        <f t="shared" ref="L39:Q39" si="15">SUM(L33:L38)</f>
        <v>42506</v>
      </c>
      <c r="M39" s="39">
        <f t="shared" si="15"/>
        <v>4777</v>
      </c>
      <c r="N39" s="40">
        <f t="shared" si="15"/>
        <v>598</v>
      </c>
      <c r="O39" s="39">
        <f t="shared" si="15"/>
        <v>48178</v>
      </c>
      <c r="P39" s="39">
        <f t="shared" si="15"/>
        <v>5887</v>
      </c>
      <c r="Q39" s="39">
        <f t="shared" si="15"/>
        <v>488</v>
      </c>
      <c r="R39" s="39">
        <f t="shared" ref="R39:T39" si="16">SUM(R33:R38)</f>
        <v>45982</v>
      </c>
      <c r="S39" s="39">
        <f t="shared" si="16"/>
        <v>5179</v>
      </c>
      <c r="T39" s="40">
        <f t="shared" si="16"/>
        <v>517</v>
      </c>
    </row>
    <row r="40" spans="2:20" ht="15.75" thickBot="1" x14ac:dyDescent="0.3">
      <c r="B40" s="6" t="s">
        <v>30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8"/>
    </row>
    <row r="41" spans="2:20" x14ac:dyDescent="0.25">
      <c r="B41" s="53" t="s">
        <v>18</v>
      </c>
      <c r="C41" s="41">
        <v>1716</v>
      </c>
      <c r="D41" s="42">
        <v>584</v>
      </c>
      <c r="E41" s="43">
        <v>24</v>
      </c>
      <c r="F41" s="42"/>
      <c r="G41" s="42"/>
      <c r="H41" s="44"/>
      <c r="I41" s="60">
        <v>1340</v>
      </c>
      <c r="J41" s="61">
        <v>452</v>
      </c>
      <c r="K41" s="62">
        <v>46</v>
      </c>
      <c r="L41" s="42"/>
      <c r="M41" s="42"/>
      <c r="N41" s="44"/>
      <c r="O41" s="60">
        <v>1000</v>
      </c>
      <c r="P41" s="61">
        <v>840</v>
      </c>
      <c r="Q41" s="62">
        <v>42</v>
      </c>
      <c r="R41" s="42"/>
      <c r="S41" s="42"/>
      <c r="T41" s="44"/>
    </row>
    <row r="42" spans="2:20" ht="27" thickBot="1" x14ac:dyDescent="0.3">
      <c r="B42" s="63" t="s">
        <v>44</v>
      </c>
      <c r="C42" s="33"/>
      <c r="D42" s="34"/>
      <c r="E42" s="35"/>
      <c r="F42" s="34"/>
      <c r="G42" s="34"/>
      <c r="H42" s="36"/>
      <c r="I42" s="64">
        <v>87</v>
      </c>
      <c r="J42" s="65">
        <v>87</v>
      </c>
      <c r="K42" s="66">
        <v>51</v>
      </c>
      <c r="L42" s="65">
        <v>53</v>
      </c>
      <c r="M42" s="65">
        <v>83</v>
      </c>
      <c r="N42" s="67">
        <v>62</v>
      </c>
      <c r="O42" s="64">
        <v>63</v>
      </c>
      <c r="P42" s="65">
        <v>63</v>
      </c>
      <c r="Q42" s="66">
        <v>28</v>
      </c>
      <c r="R42" s="65">
        <v>71</v>
      </c>
      <c r="S42" s="65">
        <v>60</v>
      </c>
      <c r="T42" s="67">
        <v>53</v>
      </c>
    </row>
    <row r="43" spans="2:20" ht="15.75" thickBot="1" x14ac:dyDescent="0.3">
      <c r="B43" s="37" t="s">
        <v>25</v>
      </c>
      <c r="C43" s="38">
        <f t="shared" ref="C43:E43" si="17">SUM(C41:C42)</f>
        <v>1716</v>
      </c>
      <c r="D43" s="39">
        <f t="shared" si="17"/>
        <v>584</v>
      </c>
      <c r="E43" s="39">
        <f t="shared" si="17"/>
        <v>24</v>
      </c>
      <c r="F43" s="39">
        <f t="shared" ref="F43:K43" si="18">SUM(F41:F42)</f>
        <v>0</v>
      </c>
      <c r="G43" s="39">
        <f t="shared" si="18"/>
        <v>0</v>
      </c>
      <c r="H43" s="40">
        <f t="shared" si="18"/>
        <v>0</v>
      </c>
      <c r="I43" s="38">
        <f t="shared" si="18"/>
        <v>1427</v>
      </c>
      <c r="J43" s="39">
        <f t="shared" si="18"/>
        <v>539</v>
      </c>
      <c r="K43" s="39">
        <f t="shared" si="18"/>
        <v>97</v>
      </c>
      <c r="L43" s="39">
        <f t="shared" ref="L43:Q43" si="19">SUM(L41:L42)</f>
        <v>53</v>
      </c>
      <c r="M43" s="39">
        <f t="shared" si="19"/>
        <v>83</v>
      </c>
      <c r="N43" s="40">
        <f t="shared" si="19"/>
        <v>62</v>
      </c>
      <c r="O43" s="38">
        <f t="shared" si="19"/>
        <v>1063</v>
      </c>
      <c r="P43" s="39">
        <f t="shared" si="19"/>
        <v>903</v>
      </c>
      <c r="Q43" s="39">
        <f t="shared" si="19"/>
        <v>70</v>
      </c>
      <c r="R43" s="39">
        <f t="shared" ref="R43:T43" si="20">SUM(R41:R42)</f>
        <v>71</v>
      </c>
      <c r="S43" s="39">
        <f t="shared" si="20"/>
        <v>60</v>
      </c>
      <c r="T43" s="40">
        <f t="shared" si="20"/>
        <v>53</v>
      </c>
    </row>
    <row r="44" spans="2:20" ht="15.75" thickBot="1" x14ac:dyDescent="0.3">
      <c r="B44" s="6" t="s">
        <v>50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8"/>
    </row>
    <row r="45" spans="2:20" ht="15.75" thickBot="1" x14ac:dyDescent="0.3">
      <c r="B45" s="68" t="s">
        <v>19</v>
      </c>
      <c r="C45" s="45">
        <v>1880</v>
      </c>
      <c r="D45" s="46">
        <v>508</v>
      </c>
      <c r="E45" s="49">
        <v>3</v>
      </c>
      <c r="F45" s="46">
        <v>3899</v>
      </c>
      <c r="G45" s="46">
        <v>1539</v>
      </c>
      <c r="H45" s="48">
        <v>5</v>
      </c>
      <c r="I45" s="46">
        <v>76</v>
      </c>
      <c r="J45" s="46">
        <v>701</v>
      </c>
      <c r="K45" s="49">
        <v>5</v>
      </c>
      <c r="L45" s="46">
        <v>1126</v>
      </c>
      <c r="M45" s="46">
        <v>709</v>
      </c>
      <c r="N45" s="48">
        <v>5</v>
      </c>
      <c r="O45" s="46">
        <v>1568</v>
      </c>
      <c r="P45" s="46">
        <v>828</v>
      </c>
      <c r="Q45" s="49">
        <v>6</v>
      </c>
      <c r="R45" s="46">
        <v>1837</v>
      </c>
      <c r="S45" s="46">
        <v>1589</v>
      </c>
      <c r="T45" s="48">
        <v>4</v>
      </c>
    </row>
    <row r="46" spans="2:20" ht="15.75" thickBot="1" x14ac:dyDescent="0.3">
      <c r="B46" s="37" t="s">
        <v>25</v>
      </c>
      <c r="C46" s="38">
        <f t="shared" ref="C46:E46" si="21">C45</f>
        <v>1880</v>
      </c>
      <c r="D46" s="39">
        <f t="shared" si="21"/>
        <v>508</v>
      </c>
      <c r="E46" s="39">
        <f t="shared" si="21"/>
        <v>3</v>
      </c>
      <c r="F46" s="39">
        <f t="shared" ref="F46:K46" si="22">F45</f>
        <v>3899</v>
      </c>
      <c r="G46" s="39">
        <f t="shared" si="22"/>
        <v>1539</v>
      </c>
      <c r="H46" s="40">
        <f t="shared" si="22"/>
        <v>5</v>
      </c>
      <c r="I46" s="39">
        <f t="shared" si="22"/>
        <v>76</v>
      </c>
      <c r="J46" s="39">
        <f t="shared" si="22"/>
        <v>701</v>
      </c>
      <c r="K46" s="39">
        <f t="shared" si="22"/>
        <v>5</v>
      </c>
      <c r="L46" s="39">
        <f t="shared" ref="L46:Q46" si="23">L45</f>
        <v>1126</v>
      </c>
      <c r="M46" s="39">
        <f t="shared" si="23"/>
        <v>709</v>
      </c>
      <c r="N46" s="40">
        <f t="shared" si="23"/>
        <v>5</v>
      </c>
      <c r="O46" s="39">
        <f t="shared" si="23"/>
        <v>1568</v>
      </c>
      <c r="P46" s="39">
        <f t="shared" si="23"/>
        <v>828</v>
      </c>
      <c r="Q46" s="39">
        <f t="shared" si="23"/>
        <v>6</v>
      </c>
      <c r="R46" s="39">
        <f t="shared" ref="R46:T46" si="24">R45</f>
        <v>1837</v>
      </c>
      <c r="S46" s="39">
        <f t="shared" si="24"/>
        <v>1589</v>
      </c>
      <c r="T46" s="40">
        <f t="shared" si="24"/>
        <v>4</v>
      </c>
    </row>
    <row r="47" spans="2:20" ht="15.75" thickBot="1" x14ac:dyDescent="0.3">
      <c r="B47" s="6" t="s">
        <v>34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8"/>
    </row>
    <row r="48" spans="2:20" x14ac:dyDescent="0.25">
      <c r="B48" s="53" t="s">
        <v>31</v>
      </c>
      <c r="C48" s="23">
        <v>286</v>
      </c>
      <c r="D48" s="24">
        <v>286</v>
      </c>
      <c r="E48" s="25">
        <v>1075</v>
      </c>
      <c r="F48" s="24">
        <v>546</v>
      </c>
      <c r="G48" s="24">
        <v>546</v>
      </c>
      <c r="H48" s="26">
        <v>2020</v>
      </c>
      <c r="I48" s="24">
        <v>430</v>
      </c>
      <c r="J48" s="24">
        <v>430</v>
      </c>
      <c r="K48" s="25">
        <v>790</v>
      </c>
      <c r="L48" s="24">
        <v>428</v>
      </c>
      <c r="M48" s="24">
        <v>428</v>
      </c>
      <c r="N48" s="26">
        <v>938</v>
      </c>
      <c r="O48" s="24">
        <v>299</v>
      </c>
      <c r="P48" s="24">
        <v>299</v>
      </c>
      <c r="Q48" s="25">
        <v>441</v>
      </c>
      <c r="R48" s="24">
        <v>573</v>
      </c>
      <c r="S48" s="24">
        <v>573</v>
      </c>
      <c r="T48" s="26">
        <v>1166</v>
      </c>
    </row>
    <row r="49" spans="2:20" x14ac:dyDescent="0.25">
      <c r="B49" s="54" t="s">
        <v>32</v>
      </c>
      <c r="C49" s="28">
        <v>144</v>
      </c>
      <c r="D49" s="29">
        <v>144</v>
      </c>
      <c r="E49" s="30">
        <v>718</v>
      </c>
      <c r="F49" s="29">
        <v>78</v>
      </c>
      <c r="G49" s="29">
        <v>78</v>
      </c>
      <c r="H49" s="31">
        <v>382</v>
      </c>
      <c r="I49" s="29">
        <v>152</v>
      </c>
      <c r="J49" s="29">
        <v>152</v>
      </c>
      <c r="K49" s="30">
        <v>850</v>
      </c>
      <c r="L49" s="29">
        <v>170</v>
      </c>
      <c r="M49" s="29">
        <v>170</v>
      </c>
      <c r="N49" s="31">
        <v>1071</v>
      </c>
      <c r="O49" s="29">
        <v>160</v>
      </c>
      <c r="P49" s="29">
        <v>160</v>
      </c>
      <c r="Q49" s="30">
        <v>638</v>
      </c>
      <c r="R49" s="29">
        <v>274</v>
      </c>
      <c r="S49" s="29">
        <v>274</v>
      </c>
      <c r="T49" s="31">
        <v>1175</v>
      </c>
    </row>
    <row r="50" spans="2:20" x14ac:dyDescent="0.25">
      <c r="B50" s="54" t="s">
        <v>35</v>
      </c>
      <c r="C50" s="28">
        <v>114</v>
      </c>
      <c r="D50" s="29">
        <v>114</v>
      </c>
      <c r="E50" s="30">
        <v>209</v>
      </c>
      <c r="F50" s="29">
        <v>31</v>
      </c>
      <c r="G50" s="29">
        <v>31</v>
      </c>
      <c r="H50" s="31">
        <v>56</v>
      </c>
      <c r="I50" s="29">
        <v>101</v>
      </c>
      <c r="J50" s="29">
        <v>101</v>
      </c>
      <c r="K50" s="30">
        <v>280</v>
      </c>
      <c r="L50" s="29">
        <v>40</v>
      </c>
      <c r="M50" s="29">
        <v>40</v>
      </c>
      <c r="N50" s="31">
        <v>143</v>
      </c>
      <c r="O50" s="29">
        <v>130</v>
      </c>
      <c r="P50" s="29">
        <v>130</v>
      </c>
      <c r="Q50" s="30">
        <v>385</v>
      </c>
      <c r="R50" s="29">
        <v>52</v>
      </c>
      <c r="S50" s="29">
        <v>52</v>
      </c>
      <c r="T50" s="31">
        <v>132</v>
      </c>
    </row>
    <row r="51" spans="2:20" x14ac:dyDescent="0.25">
      <c r="B51" s="54" t="s">
        <v>33</v>
      </c>
      <c r="C51" s="28">
        <v>56</v>
      </c>
      <c r="D51" s="29">
        <v>56</v>
      </c>
      <c r="E51" s="30">
        <v>105</v>
      </c>
      <c r="F51" s="29">
        <v>40</v>
      </c>
      <c r="G51" s="29">
        <v>40</v>
      </c>
      <c r="H51" s="31">
        <v>76</v>
      </c>
      <c r="I51" s="29">
        <v>57</v>
      </c>
      <c r="J51" s="29">
        <v>57</v>
      </c>
      <c r="K51" s="30">
        <v>125</v>
      </c>
      <c r="L51" s="29">
        <v>44</v>
      </c>
      <c r="M51" s="29">
        <v>44</v>
      </c>
      <c r="N51" s="31">
        <v>104</v>
      </c>
      <c r="O51" s="29">
        <v>86</v>
      </c>
      <c r="P51" s="29">
        <v>86</v>
      </c>
      <c r="Q51" s="30">
        <v>126</v>
      </c>
      <c r="R51" s="29">
        <v>49</v>
      </c>
      <c r="S51" s="29">
        <v>49</v>
      </c>
      <c r="T51" s="31">
        <v>98</v>
      </c>
    </row>
    <row r="52" spans="2:20" x14ac:dyDescent="0.25">
      <c r="B52" s="59" t="s">
        <v>36</v>
      </c>
      <c r="C52" s="33"/>
      <c r="D52" s="34"/>
      <c r="E52" s="35"/>
      <c r="F52" s="34"/>
      <c r="G52" s="34"/>
      <c r="H52" s="36"/>
      <c r="I52" s="34">
        <v>180</v>
      </c>
      <c r="J52" s="34">
        <v>180</v>
      </c>
      <c r="K52" s="35">
        <v>360</v>
      </c>
      <c r="L52" s="34">
        <v>67</v>
      </c>
      <c r="M52" s="34">
        <v>67</v>
      </c>
      <c r="N52" s="36">
        <v>140</v>
      </c>
      <c r="O52" s="34">
        <v>199</v>
      </c>
      <c r="P52" s="34">
        <v>199</v>
      </c>
      <c r="Q52" s="35">
        <v>524</v>
      </c>
      <c r="R52" s="34">
        <v>77</v>
      </c>
      <c r="S52" s="34">
        <v>77</v>
      </c>
      <c r="T52" s="36">
        <v>234</v>
      </c>
    </row>
    <row r="53" spans="2:20" ht="15.75" thickBot="1" x14ac:dyDescent="0.3">
      <c r="B53" s="69" t="s">
        <v>51</v>
      </c>
      <c r="C53" s="70"/>
      <c r="D53" s="71"/>
      <c r="E53" s="71"/>
      <c r="F53" s="72"/>
      <c r="G53" s="71"/>
      <c r="H53" s="73"/>
      <c r="I53" s="71"/>
      <c r="J53" s="71"/>
      <c r="K53" s="71"/>
      <c r="L53" s="71"/>
      <c r="M53" s="71"/>
      <c r="N53" s="73"/>
      <c r="O53" s="71"/>
      <c r="P53" s="71"/>
      <c r="Q53" s="71"/>
      <c r="R53" s="71">
        <v>22</v>
      </c>
      <c r="S53" s="71">
        <v>22</v>
      </c>
      <c r="T53" s="73">
        <v>44</v>
      </c>
    </row>
    <row r="54" spans="2:20" ht="15.75" thickBot="1" x14ac:dyDescent="0.3">
      <c r="B54" s="37" t="s">
        <v>25</v>
      </c>
      <c r="C54" s="38">
        <f t="shared" ref="C54:E54" si="25">SUM(C48:C52)</f>
        <v>600</v>
      </c>
      <c r="D54" s="39">
        <f t="shared" si="25"/>
        <v>600</v>
      </c>
      <c r="E54" s="39">
        <f t="shared" si="25"/>
        <v>2107</v>
      </c>
      <c r="F54" s="51">
        <f t="shared" ref="F54:K54" si="26">SUM(F48:F52)</f>
        <v>695</v>
      </c>
      <c r="G54" s="39">
        <f t="shared" si="26"/>
        <v>695</v>
      </c>
      <c r="H54" s="40">
        <f t="shared" si="26"/>
        <v>2534</v>
      </c>
      <c r="I54" s="39">
        <f t="shared" si="26"/>
        <v>920</v>
      </c>
      <c r="J54" s="39">
        <f t="shared" si="26"/>
        <v>920</v>
      </c>
      <c r="K54" s="39">
        <f t="shared" si="26"/>
        <v>2405</v>
      </c>
      <c r="L54" s="39">
        <f t="shared" ref="L54:Q54" si="27">SUM(L48:L52)</f>
        <v>749</v>
      </c>
      <c r="M54" s="39">
        <f t="shared" si="27"/>
        <v>749</v>
      </c>
      <c r="N54" s="40">
        <f t="shared" si="27"/>
        <v>2396</v>
      </c>
      <c r="O54" s="38">
        <f>SUM(O48:O52)</f>
        <v>874</v>
      </c>
      <c r="P54" s="39">
        <f>SUM(P48:P52)</f>
        <v>874</v>
      </c>
      <c r="Q54" s="39">
        <f t="shared" si="27"/>
        <v>2114</v>
      </c>
      <c r="R54" s="39">
        <f>SUM(R48:R53)</f>
        <v>1047</v>
      </c>
      <c r="S54" s="39">
        <f t="shared" ref="S54:T54" si="28">SUM(S48:S53)</f>
        <v>1047</v>
      </c>
      <c r="T54" s="40">
        <f t="shared" si="28"/>
        <v>2849</v>
      </c>
    </row>
    <row r="55" spans="2:20" ht="15.75" thickBot="1" x14ac:dyDescent="0.3">
      <c r="B55" s="6" t="s">
        <v>22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8"/>
    </row>
    <row r="56" spans="2:20" x14ac:dyDescent="0.25">
      <c r="B56" s="22" t="s">
        <v>23</v>
      </c>
      <c r="C56" s="41">
        <v>36</v>
      </c>
      <c r="D56" s="42">
        <v>36</v>
      </c>
      <c r="E56" s="43">
        <v>8</v>
      </c>
      <c r="F56" s="42">
        <v>24</v>
      </c>
      <c r="G56" s="42">
        <v>35</v>
      </c>
      <c r="H56" s="44">
        <v>12</v>
      </c>
      <c r="I56" s="42">
        <v>15</v>
      </c>
      <c r="J56" s="42">
        <v>45</v>
      </c>
      <c r="K56" s="43">
        <v>7</v>
      </c>
      <c r="L56" s="42">
        <v>29</v>
      </c>
      <c r="M56" s="42">
        <v>35</v>
      </c>
      <c r="N56" s="44">
        <v>14</v>
      </c>
      <c r="O56" s="42">
        <v>52</v>
      </c>
      <c r="P56" s="42">
        <v>26</v>
      </c>
      <c r="Q56" s="43">
        <v>28</v>
      </c>
      <c r="R56" s="42">
        <v>60</v>
      </c>
      <c r="S56" s="42">
        <v>28</v>
      </c>
      <c r="T56" s="44">
        <v>32</v>
      </c>
    </row>
    <row r="57" spans="2:20" x14ac:dyDescent="0.25">
      <c r="B57" s="27" t="s">
        <v>12</v>
      </c>
      <c r="C57" s="28">
        <v>203</v>
      </c>
      <c r="D57" s="29">
        <v>150</v>
      </c>
      <c r="E57" s="30">
        <v>20</v>
      </c>
      <c r="F57" s="29">
        <v>926</v>
      </c>
      <c r="G57" s="29">
        <v>762</v>
      </c>
      <c r="H57" s="31">
        <v>6</v>
      </c>
      <c r="I57" s="29">
        <v>525</v>
      </c>
      <c r="J57" s="29">
        <v>113</v>
      </c>
      <c r="K57" s="30">
        <v>20</v>
      </c>
      <c r="L57" s="29">
        <v>368</v>
      </c>
      <c r="M57" s="29">
        <v>15</v>
      </c>
      <c r="N57" s="31">
        <v>16</v>
      </c>
      <c r="O57" s="29">
        <v>322</v>
      </c>
      <c r="P57" s="29">
        <v>254</v>
      </c>
      <c r="Q57" s="30">
        <v>13</v>
      </c>
      <c r="R57" s="29">
        <v>109</v>
      </c>
      <c r="S57" s="29">
        <v>109</v>
      </c>
      <c r="T57" s="31">
        <v>3</v>
      </c>
    </row>
    <row r="58" spans="2:20" x14ac:dyDescent="0.25">
      <c r="B58" s="32" t="s">
        <v>13</v>
      </c>
      <c r="C58" s="28">
        <v>107</v>
      </c>
      <c r="D58" s="29">
        <v>120</v>
      </c>
      <c r="E58" s="30">
        <v>9</v>
      </c>
      <c r="F58" s="29">
        <v>100</v>
      </c>
      <c r="G58" s="29">
        <v>79</v>
      </c>
      <c r="H58" s="31">
        <v>6</v>
      </c>
      <c r="I58" s="29">
        <v>1833</v>
      </c>
      <c r="J58" s="29">
        <v>866</v>
      </c>
      <c r="K58" s="30">
        <v>11</v>
      </c>
      <c r="L58" s="29">
        <v>1807</v>
      </c>
      <c r="M58" s="29">
        <v>2333</v>
      </c>
      <c r="N58" s="31">
        <v>275</v>
      </c>
      <c r="O58" s="29">
        <v>381</v>
      </c>
      <c r="P58" s="29">
        <v>567</v>
      </c>
      <c r="Q58" s="30">
        <v>26</v>
      </c>
      <c r="R58" s="29">
        <v>3</v>
      </c>
      <c r="S58" s="29">
        <v>3</v>
      </c>
      <c r="T58" s="31">
        <v>11</v>
      </c>
    </row>
    <row r="59" spans="2:20" ht="15.75" thickBot="1" x14ac:dyDescent="0.3">
      <c r="B59" s="32" t="s">
        <v>24</v>
      </c>
      <c r="C59" s="33">
        <v>85</v>
      </c>
      <c r="D59" s="34">
        <v>60</v>
      </c>
      <c r="E59" s="35">
        <v>45</v>
      </c>
      <c r="F59" s="34">
        <v>78</v>
      </c>
      <c r="G59" s="34">
        <v>55</v>
      </c>
      <c r="H59" s="36">
        <v>31</v>
      </c>
      <c r="I59" s="34">
        <v>143</v>
      </c>
      <c r="J59" s="34">
        <v>143</v>
      </c>
      <c r="K59" s="35">
        <v>36</v>
      </c>
      <c r="L59" s="34">
        <v>142</v>
      </c>
      <c r="M59" s="34">
        <v>60</v>
      </c>
      <c r="N59" s="36">
        <v>45</v>
      </c>
      <c r="O59" s="34">
        <v>60</v>
      </c>
      <c r="P59" s="34">
        <v>45</v>
      </c>
      <c r="Q59" s="35">
        <v>39</v>
      </c>
      <c r="R59" s="34">
        <v>72</v>
      </c>
      <c r="S59" s="34">
        <v>46</v>
      </c>
      <c r="T59" s="36">
        <v>28</v>
      </c>
    </row>
    <row r="60" spans="2:20" ht="15.75" thickBot="1" x14ac:dyDescent="0.3">
      <c r="B60" s="37" t="s">
        <v>25</v>
      </c>
      <c r="C60" s="38">
        <f t="shared" ref="C60:E60" si="29">SUM(C56:C59)</f>
        <v>431</v>
      </c>
      <c r="D60" s="39">
        <f t="shared" si="29"/>
        <v>366</v>
      </c>
      <c r="E60" s="39">
        <f t="shared" si="29"/>
        <v>82</v>
      </c>
      <c r="F60" s="39">
        <f t="shared" ref="F60:K60" si="30">SUM(F56:F59)</f>
        <v>1128</v>
      </c>
      <c r="G60" s="39">
        <f t="shared" si="30"/>
        <v>931</v>
      </c>
      <c r="H60" s="40">
        <f t="shared" si="30"/>
        <v>55</v>
      </c>
      <c r="I60" s="39">
        <f t="shared" si="30"/>
        <v>2516</v>
      </c>
      <c r="J60" s="39">
        <f t="shared" si="30"/>
        <v>1167</v>
      </c>
      <c r="K60" s="39">
        <f t="shared" si="30"/>
        <v>74</v>
      </c>
      <c r="L60" s="39">
        <f t="shared" ref="L60:Q60" si="31">SUM(L56:L59)</f>
        <v>2346</v>
      </c>
      <c r="M60" s="39">
        <f t="shared" si="31"/>
        <v>2443</v>
      </c>
      <c r="N60" s="40">
        <f t="shared" si="31"/>
        <v>350</v>
      </c>
      <c r="O60" s="39">
        <f t="shared" si="31"/>
        <v>815</v>
      </c>
      <c r="P60" s="39">
        <f t="shared" si="31"/>
        <v>892</v>
      </c>
      <c r="Q60" s="39">
        <f t="shared" si="31"/>
        <v>106</v>
      </c>
      <c r="R60" s="39">
        <f t="shared" ref="R60:T60" si="32">SUM(R56:R59)</f>
        <v>244</v>
      </c>
      <c r="S60" s="39">
        <f t="shared" si="32"/>
        <v>186</v>
      </c>
      <c r="T60" s="40">
        <f t="shared" si="32"/>
        <v>74</v>
      </c>
    </row>
  </sheetData>
  <sheetProtection password="EA4F" sheet="1" objects="1" scenarios="1"/>
  <mergeCells count="16">
    <mergeCell ref="B55:T55"/>
    <mergeCell ref="I11:K11"/>
    <mergeCell ref="L11:N11"/>
    <mergeCell ref="F11:H11"/>
    <mergeCell ref="B40:T40"/>
    <mergeCell ref="B44:T44"/>
    <mergeCell ref="B47:T47"/>
    <mergeCell ref="A8:B8"/>
    <mergeCell ref="B11:B12"/>
    <mergeCell ref="C11:E11"/>
    <mergeCell ref="B28:T28"/>
    <mergeCell ref="B32:T32"/>
    <mergeCell ref="O11:Q11"/>
    <mergeCell ref="R11:T11"/>
    <mergeCell ref="C10:T10"/>
    <mergeCell ref="B18:T18"/>
  </mergeCells>
  <pageMargins left="0.7" right="0.7" top="0.75" bottom="0.75" header="0.3" footer="0.3"/>
  <pageSetup scale="35" orientation="portrait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Servicios Comunidad</vt:lpstr>
      <vt:lpstr>'Servicios Comunidad'!Área_de_impresión</vt:lpstr>
    </vt:vector>
  </TitlesOfParts>
  <Company>Universidad De La Salle Bajio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UDLSB</dc:creator>
  <cp:lastModifiedBy>UDLSB</cp:lastModifiedBy>
  <dcterms:created xsi:type="dcterms:W3CDTF">2013-05-07T21:51:06Z</dcterms:created>
  <dcterms:modified xsi:type="dcterms:W3CDTF">2017-02-08T19:47:35Z</dcterms:modified>
</cp:coreProperties>
</file>