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80" windowHeight="6915"/>
  </bookViews>
  <sheets>
    <sheet name="RESUMEN" sheetId="1" r:id="rId1"/>
    <sheet name="Línea 1" sheetId="2" r:id="rId2"/>
    <sheet name="Línea 2" sheetId="3" r:id="rId3"/>
    <sheet name="Línea 3" sheetId="4" r:id="rId4"/>
    <sheet name="Línea 4" sheetId="5" r:id="rId5"/>
    <sheet name="Línes 5" sheetId="6" r:id="rId6"/>
    <sheet name="Línea 6" sheetId="7" r:id="rId7"/>
    <sheet name="Línea 7" sheetId="8" r:id="rId8"/>
  </sheets>
  <definedNames>
    <definedName name="_xlnm._FilterDatabase" localSheetId="1" hidden="1">'Línea 1'!$A$13:$L$17</definedName>
    <definedName name="_xlnm._FilterDatabase" localSheetId="6" hidden="1">'Línea 6'!$A$13:$L$224</definedName>
    <definedName name="_xlnm._FilterDatabase" localSheetId="7" hidden="1">'Línea 7'!$A$13:$L$13</definedName>
    <definedName name="_xlnm.Print_Area" localSheetId="1">'Línea 1'!$A$1:$L$22</definedName>
    <definedName name="_xlnm.Print_Area" localSheetId="2">'Línea 2'!$A$1:$L$29</definedName>
    <definedName name="_xlnm.Print_Area" localSheetId="3">'Línea 3'!$A$1:$L$21</definedName>
    <definedName name="_xlnm.Print_Area" localSheetId="4">'Línea 4'!$A$1:$L$21</definedName>
    <definedName name="_xlnm.Print_Area" localSheetId="6">'Línea 6'!$A$1:$L$225</definedName>
    <definedName name="_xlnm.Print_Area" localSheetId="7">'Línea 7'!$A$1:$L$30</definedName>
    <definedName name="_xlnm.Print_Area" localSheetId="5">'Línes 5'!$A$1:$L$58</definedName>
    <definedName name="_xlnm.Print_Area" localSheetId="0">RESUMEN!$A$1:$O$34</definedName>
  </definedNames>
  <calcPr calcId="145621"/>
</workbook>
</file>

<file path=xl/calcChain.xml><?xml version="1.0" encoding="utf-8"?>
<calcChain xmlns="http://schemas.openxmlformats.org/spreadsheetml/2006/main">
  <c r="H213" i="7" l="1"/>
  <c r="H224" i="7" l="1"/>
  <c r="H223" i="7"/>
  <c r="H222" i="7"/>
  <c r="H221" i="7"/>
  <c r="H220" i="7"/>
  <c r="H219" i="7"/>
  <c r="H218" i="7"/>
  <c r="H217" i="7"/>
  <c r="H216" i="7"/>
  <c r="H215" i="7"/>
  <c r="H214" i="7"/>
  <c r="H212" i="7"/>
  <c r="H211" i="7"/>
  <c r="H27" i="3"/>
  <c r="H26" i="3"/>
  <c r="H25" i="3"/>
  <c r="H21" i="2"/>
  <c r="H20" i="2"/>
  <c r="H19" i="2"/>
  <c r="H28" i="3"/>
  <c r="H24" i="8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19" i="3"/>
  <c r="H20" i="3"/>
  <c r="H21" i="3"/>
  <c r="H22" i="3"/>
  <c r="H23" i="3"/>
  <c r="H24" i="3"/>
  <c r="H25" i="8"/>
  <c r="H18" i="2"/>
  <c r="H17" i="2"/>
  <c r="F33" i="1"/>
  <c r="E33" i="1"/>
  <c r="D33" i="1"/>
  <c r="C33" i="1"/>
  <c r="H23" i="8"/>
  <c r="H22" i="8"/>
  <c r="H21" i="8"/>
  <c r="H20" i="8"/>
  <c r="H19" i="8"/>
  <c r="H18" i="8"/>
  <c r="H122" i="7"/>
  <c r="H121" i="7"/>
  <c r="H120" i="7"/>
  <c r="H119" i="7"/>
  <c r="H118" i="7"/>
  <c r="H117" i="7"/>
  <c r="H116" i="7"/>
  <c r="H115" i="7"/>
  <c r="H114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6" i="2"/>
  <c r="H17" i="8"/>
  <c r="H16" i="8"/>
  <c r="H15" i="8"/>
  <c r="H14" i="8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8" i="3"/>
  <c r="H17" i="3"/>
  <c r="H16" i="3"/>
  <c r="H15" i="3"/>
  <c r="H14" i="3"/>
  <c r="H15" i="2"/>
  <c r="H14" i="2"/>
  <c r="N19" i="1"/>
  <c r="N18" i="1"/>
  <c r="N17" i="1"/>
  <c r="N16" i="1"/>
  <c r="N15" i="1"/>
  <c r="N14" i="1"/>
  <c r="N13" i="1"/>
  <c r="N20" i="1"/>
  <c r="M19" i="1"/>
  <c r="M18" i="1"/>
  <c r="M17" i="1"/>
  <c r="M16" i="1"/>
  <c r="M15" i="1"/>
  <c r="M14" i="1"/>
  <c r="M13" i="1"/>
  <c r="M20" i="1"/>
  <c r="L19" i="1"/>
  <c r="L18" i="1"/>
  <c r="L17" i="1"/>
  <c r="L16" i="1"/>
  <c r="L15" i="1"/>
  <c r="L14" i="1"/>
  <c r="L13" i="1"/>
  <c r="K17" i="1"/>
  <c r="K19" i="1"/>
  <c r="K18" i="1"/>
  <c r="K16" i="1"/>
  <c r="K15" i="1"/>
  <c r="K14" i="1"/>
  <c r="K13" i="1"/>
  <c r="L20" i="1"/>
  <c r="J33" i="1"/>
  <c r="I33" i="1"/>
  <c r="H33" i="1"/>
  <c r="G33" i="1"/>
  <c r="F20" i="1"/>
  <c r="E20" i="1"/>
  <c r="D20" i="1"/>
  <c r="C20" i="1"/>
  <c r="I20" i="1"/>
  <c r="J20" i="1"/>
  <c r="H20" i="1"/>
  <c r="G20" i="1"/>
  <c r="K20" i="1"/>
</calcChain>
</file>

<file path=xl/sharedStrings.xml><?xml version="1.0" encoding="utf-8"?>
<sst xmlns="http://schemas.openxmlformats.org/spreadsheetml/2006/main" count="2475" uniqueCount="580">
  <si>
    <t>LÍNEA DE FORMACIÓN</t>
  </si>
  <si>
    <t>1. Estilo Lasallista</t>
  </si>
  <si>
    <t>2. Misión Educativa</t>
  </si>
  <si>
    <t>3. Gestión y Manejo de Recursos</t>
  </si>
  <si>
    <t>4. Entornos y Vinculación</t>
  </si>
  <si>
    <t>5. Administración del Conocimiento</t>
  </si>
  <si>
    <t>6. Disciplinar</t>
  </si>
  <si>
    <t>7. Desarrollo Personal</t>
  </si>
  <si>
    <t>Total Plan Anual de Formación</t>
  </si>
  <si>
    <t>Participantes</t>
  </si>
  <si>
    <t>Capacitaciones</t>
  </si>
  <si>
    <t>Horas</t>
  </si>
  <si>
    <t xml:space="preserve">Horas/Persona </t>
  </si>
  <si>
    <t xml:space="preserve">PLAN ANUAL DE FORMACIÓN </t>
  </si>
  <si>
    <t>Temática</t>
  </si>
  <si>
    <t>Tipo de capacitación</t>
  </si>
  <si>
    <t>Nombre de la capacitación</t>
  </si>
  <si>
    <t>Lugar</t>
  </si>
  <si>
    <t>Fecha</t>
  </si>
  <si>
    <t>No. Participantes</t>
  </si>
  <si>
    <t>No. Horas</t>
  </si>
  <si>
    <t>Horas/Persona</t>
  </si>
  <si>
    <t>Campus</t>
  </si>
  <si>
    <t xml:space="preserve">Unidad operativa </t>
  </si>
  <si>
    <t>Cohorte</t>
  </si>
  <si>
    <t>PLAN ANUAL DE FORMACIÓN</t>
  </si>
  <si>
    <t>LÍNEA 1. ESTILO LASALLISTA</t>
  </si>
  <si>
    <t>LÍNEA 2. MISIÓN EDUCATIVA</t>
  </si>
  <si>
    <t>LÍNEA 3. GESTIÓN Y MANEJO DE RECURSOS</t>
  </si>
  <si>
    <t>LÍNEA 4. ENTORNOS Y VINCULACIÓN</t>
  </si>
  <si>
    <t>LÍNEA 5. ADMINISTRACIÓN DEL CONOCIMIENTO</t>
  </si>
  <si>
    <t>LÍNEA 6. DISCIPLINAR</t>
  </si>
  <si>
    <t>LÍNEA 7. DESARROLLO PERSONAL</t>
  </si>
  <si>
    <t>COMPARATIVO 2014-2016</t>
  </si>
  <si>
    <t>Plan Anual de Formación en el 2016</t>
  </si>
  <si>
    <t>Enero a Junio 2016</t>
  </si>
  <si>
    <t>Julio a Diciembre 2016</t>
  </si>
  <si>
    <t>ENERO - DICIEMBRE 2016</t>
  </si>
  <si>
    <t>Filosofía Institucional</t>
  </si>
  <si>
    <t>Curso</t>
  </si>
  <si>
    <t>Espíritu y estilo Lasallistas</t>
  </si>
  <si>
    <t>Campestre</t>
  </si>
  <si>
    <t>DODE</t>
  </si>
  <si>
    <t>Docentes</t>
  </si>
  <si>
    <t>Visión Educativa</t>
  </si>
  <si>
    <t>Fines de la educación</t>
  </si>
  <si>
    <t>17 y 18 de diciembre 2015</t>
  </si>
  <si>
    <t>Relación maestro-alumno</t>
  </si>
  <si>
    <t>11 y 12 de enero 2016</t>
  </si>
  <si>
    <t>Comunidades de aprendizaje</t>
  </si>
  <si>
    <t>21 y 22 de enero 2016</t>
  </si>
  <si>
    <t>29 Y 30 de junio del 2016</t>
  </si>
  <si>
    <t>29 y 30 de junio del 2016</t>
  </si>
  <si>
    <t xml:space="preserve">Generación de Conocimiento </t>
  </si>
  <si>
    <t>Planeación y seguimiento a través de las TIC</t>
  </si>
  <si>
    <t xml:space="preserve">Campestre </t>
  </si>
  <si>
    <t>5 de enero del 2016</t>
  </si>
  <si>
    <t>DODE-DT</t>
  </si>
  <si>
    <t>Américas</t>
  </si>
  <si>
    <t>6 de enero 2016</t>
  </si>
  <si>
    <t>JAT</t>
  </si>
  <si>
    <t>Salamanca</t>
  </si>
  <si>
    <t>7 de enero 2016</t>
  </si>
  <si>
    <t>09 de enero de 2016</t>
  </si>
  <si>
    <t>13 de enero del 2016</t>
  </si>
  <si>
    <t>29 de enero del 2016</t>
  </si>
  <si>
    <t>27 de febrero del 2016</t>
  </si>
  <si>
    <t>9 de abril del 2016</t>
  </si>
  <si>
    <t>Introducción a las TIC en la educación</t>
  </si>
  <si>
    <t>15 de junio del 2016 (Mañana)</t>
  </si>
  <si>
    <t>15 de junio del 2016 (Tarde)</t>
  </si>
  <si>
    <t>Pedagógica</t>
  </si>
  <si>
    <t>Métodos facilitadores del proceso aprendizaje - enseñanza III</t>
  </si>
  <si>
    <t>14 y 16 de diciembre 2015</t>
  </si>
  <si>
    <t>Planeación del proceso aprendizaje-enseñanza I</t>
  </si>
  <si>
    <t>Métodos facilitadores del proceso aprendizaje-enseñanza I</t>
  </si>
  <si>
    <t>14 de diciembre 2015</t>
  </si>
  <si>
    <t>Estrategias de trabajo colaborativo</t>
  </si>
  <si>
    <t xml:space="preserve">14 de diciembre
2015
</t>
  </si>
  <si>
    <t>Técnicas para el manejo de grupos numerosos</t>
  </si>
  <si>
    <t>16 Y 17 de diciembre 2015</t>
  </si>
  <si>
    <t>Diseño de objetivos de aprendizaje</t>
  </si>
  <si>
    <t>4 y 5 de enero 2016</t>
  </si>
  <si>
    <t>La voz como recurso didáctico</t>
  </si>
  <si>
    <t>5 y 6 de enero 2016</t>
  </si>
  <si>
    <t>Evaluación del aprendizaje I</t>
  </si>
  <si>
    <t>6 y 7 de enero 2016</t>
  </si>
  <si>
    <t>Inducción al modelo de docencia</t>
  </si>
  <si>
    <t>Disciplina en el Aula</t>
  </si>
  <si>
    <t>7 y 8 de enero 2016</t>
  </si>
  <si>
    <t>12 y 13 de enero 2016</t>
  </si>
  <si>
    <t>Evaluación del aprendizaje II</t>
  </si>
  <si>
    <t>13 y 14 de enero 2016</t>
  </si>
  <si>
    <t>18 y 19 de enero 2016</t>
  </si>
  <si>
    <t>21 de enero 2016</t>
  </si>
  <si>
    <t xml:space="preserve">Dinámica de grupos en ambientes educativos </t>
  </si>
  <si>
    <t>Métodos facilitadores del proceso aprendizaje - enseñanza II</t>
  </si>
  <si>
    <t>25 y 26 enero 2016</t>
  </si>
  <si>
    <t>Taller de elaboración de rúbricas de evaluación</t>
  </si>
  <si>
    <t>27 y 28 enero 2016</t>
  </si>
  <si>
    <t>Resolución de conflictos en el aula</t>
  </si>
  <si>
    <t>28 y 29 de enero 2016</t>
  </si>
  <si>
    <t>9 de junio del 2016</t>
  </si>
  <si>
    <t>13 y 14 de junio del 2016</t>
  </si>
  <si>
    <t>Competencias para optimizar el proceso de aprendizaje - enseñanza en el aula I</t>
  </si>
  <si>
    <t>21 y 22 de junio del 2016</t>
  </si>
  <si>
    <t>23 y 24 de junio del 2016</t>
  </si>
  <si>
    <t>Estrategias para favorecer la metacognición en el aula</t>
  </si>
  <si>
    <t>27 y 28 de junio del 2016</t>
  </si>
  <si>
    <t>30 de junio y 1 de julio del 2016</t>
  </si>
  <si>
    <t>Introducción al enfoque de competencias</t>
  </si>
  <si>
    <t>Relaciones interpersonales y Comunicación</t>
  </si>
  <si>
    <t>Manejo del estrés</t>
  </si>
  <si>
    <t>El cuidado de la salud en la formación del Maestro Lasallista</t>
  </si>
  <si>
    <t>2 y 3 de febrero 2016</t>
  </si>
  <si>
    <t>Profundización en el Espíritu y Estilo Lasallistas</t>
  </si>
  <si>
    <t>Febrero-junio 2016</t>
  </si>
  <si>
    <t>Disciplinar</t>
  </si>
  <si>
    <t>Posturometría y Fisioterapia en Odontología y Ortopedia Funcional</t>
  </si>
  <si>
    <t>Capacitación disciplinar para el nuevo plan de estudios 2015</t>
  </si>
  <si>
    <t>RCP</t>
  </si>
  <si>
    <t>Disciplinar Handball</t>
  </si>
  <si>
    <t>Seminario de Endodoncia XXX Seminario ENDO 2016</t>
  </si>
  <si>
    <t>Primeras Jornadas de Oclusión</t>
  </si>
  <si>
    <t>XLV Congreso Internacional de Endodoncia</t>
  </si>
  <si>
    <t>Seguridad y Protección Radiológica</t>
  </si>
  <si>
    <t>Certified Meetings Specialist</t>
  </si>
  <si>
    <t>Producción más limpia y eficiente energética con enfoque de responsabilidad social</t>
  </si>
  <si>
    <t>Expo Internacional de Seguridad</t>
  </si>
  <si>
    <t>V Foro COMAPROD</t>
  </si>
  <si>
    <t>Festival Internacional de Sabores Jalisco 2016</t>
  </si>
  <si>
    <t>Taller de Cocina Regional</t>
  </si>
  <si>
    <t>XIII Seminario Nacional Enseñanza y Aprendizaje de las Matemáticas con Tecnología</t>
  </si>
  <si>
    <t>Segundo Congreso Internacional de Salud</t>
  </si>
  <si>
    <t>XLVI Reunión Dental de Provincia</t>
  </si>
  <si>
    <t>Visita a Planta de ensamblaje John Deere</t>
  </si>
  <si>
    <t>Congreso DOCE</t>
  </si>
  <si>
    <t>Cocina Tecnoemocional de la A a la Z</t>
  </si>
  <si>
    <t>The 12th international symposium on periodontics and restorative dentistry</t>
  </si>
  <si>
    <t>Juegos cooperativos para la paz</t>
  </si>
  <si>
    <t>XVI Reunión Internacional de Ciencias Médicas</t>
  </si>
  <si>
    <t>Primeras Jornadas de Ortodoncia y Oclusión</t>
  </si>
  <si>
    <t>1ra. Reunión Internacional de Coordinadores de Posgrados en Prostodoncia de México</t>
  </si>
  <si>
    <t>XXXVII Reunión Nacional, 26º Congreso Internacional de Periodontología 2016</t>
  </si>
  <si>
    <t>"Marketing digital para coordinadores de posgrados"</t>
  </si>
  <si>
    <t>Reto:Plurilingüismo</t>
  </si>
  <si>
    <t>Crecimiento del nivel educativo dental en México</t>
  </si>
  <si>
    <t>"Por un cambio de mundo"</t>
  </si>
  <si>
    <t>Curso práctico de uniones y conexiones en estructuras de acero, bajo especificaciones</t>
  </si>
  <si>
    <t>Workshop de Derecho Urbanístico y Arquitectura Legal</t>
  </si>
  <si>
    <t xml:space="preserve">Simposio Internacional de Experiencias docentes </t>
  </si>
  <si>
    <t>XLV Congreso Nacional  de Endodoncia</t>
  </si>
  <si>
    <t>Especialidad en Orden cerrado para bandas de guerra</t>
  </si>
  <si>
    <t>Sanidad vegetal: Su Normatividad y Legislación</t>
  </si>
  <si>
    <t>La enseñanza para el siglo XXI</t>
  </si>
  <si>
    <t>Coaching Educativo</t>
  </si>
  <si>
    <t>Entorno de Mediación</t>
  </si>
  <si>
    <t>ISA 3rd Forum of Sociology</t>
  </si>
  <si>
    <t>Encuentro Internacional de Museos y Diversidad México-Quebec 2016</t>
  </si>
  <si>
    <t>6º Congreso Latinoamericano de Odontología para el bebé</t>
  </si>
  <si>
    <t>12th International Symposium Periodontics and Restorative Dentistry</t>
  </si>
  <si>
    <t>Volviendo al origen para impulsar el propósito de la vida estudiantil</t>
  </si>
  <si>
    <t>Diplomado de Actualización para agentes de pastoral</t>
  </si>
  <si>
    <t>Certificación TOEFL</t>
  </si>
  <si>
    <t>Congreso Nacional de Mercadotecnia</t>
  </si>
  <si>
    <t>Estadística para la toma de decisiones</t>
  </si>
  <si>
    <t>La persona integral, una visión desde la antropología filosófica y teológica</t>
  </si>
  <si>
    <t>Congreso Internacional Deporte Municipal</t>
  </si>
  <si>
    <t>Diagramática e infografía</t>
  </si>
  <si>
    <t>San Luis Potosí</t>
  </si>
  <si>
    <t>León, Gto.</t>
  </si>
  <si>
    <t>México, D.F.</t>
  </si>
  <si>
    <t>Guanajuato, Gto.</t>
  </si>
  <si>
    <t>Morelia, Michoacán</t>
  </si>
  <si>
    <t>Puerto Vallarta. Jalisco</t>
  </si>
  <si>
    <t>Universidad De La Salle Bajío</t>
  </si>
  <si>
    <t>Poliforum Léon</t>
  </si>
  <si>
    <t>Edificio K2</t>
  </si>
  <si>
    <t>Las Vegas, Nevada E.U.</t>
  </si>
  <si>
    <t>Puebla, Puebla</t>
  </si>
  <si>
    <t>Zapopan, Jalisco</t>
  </si>
  <si>
    <t>Ciudad Guzmán, Jal</t>
  </si>
  <si>
    <t>Manzanillo, Colima</t>
  </si>
  <si>
    <t>Aguascalientes</t>
  </si>
  <si>
    <t>Monterrey, Nuevo León</t>
  </si>
  <si>
    <t>Cd. México</t>
  </si>
  <si>
    <t>Boston Massachusetts, EE UU</t>
  </si>
  <si>
    <t>Querétaro, Qro.</t>
  </si>
  <si>
    <t>Salt Lake City, Utah. EUA</t>
  </si>
  <si>
    <t>Guadalajara, Jal.</t>
  </si>
  <si>
    <t>Utha, EEUU</t>
  </si>
  <si>
    <t>Bogota, Colombia</t>
  </si>
  <si>
    <t>Nuevo Vallarta, Nayarit</t>
  </si>
  <si>
    <t>Dolores Hidalgo, Gto.</t>
  </si>
  <si>
    <t>En Línea</t>
  </si>
  <si>
    <t>Vienna, Austria</t>
  </si>
  <si>
    <t>Valle de Bravo, Edo. de México</t>
  </si>
  <si>
    <t>En Línea y cierre en Cuernavaca, Morelos</t>
  </si>
  <si>
    <t>14/01/2016 al 16/01/2016</t>
  </si>
  <si>
    <t>28/01/2016 al 29/01/2016</t>
  </si>
  <si>
    <t>18/02/2016 al 20/02/2016</t>
  </si>
  <si>
    <t>18/02/2016 al 21/02/2016</t>
  </si>
  <si>
    <t>15/04/2016 al 16/04/2016</t>
  </si>
  <si>
    <t>28/05/2016 al 28/05/2016</t>
  </si>
  <si>
    <t>25/02/2016 al 27/02/2016</t>
  </si>
  <si>
    <t>04/03/2016 al 30/04/2016</t>
  </si>
  <si>
    <t>06/04/2016 al 09/04/2016</t>
  </si>
  <si>
    <t>10/03/2016 al 12/03/2016</t>
  </si>
  <si>
    <t>03/03/2016 al 06/03/2016</t>
  </si>
  <si>
    <t>14/03/2016 al 18/03/2016</t>
  </si>
  <si>
    <t>27/04/2016 al 29/04/2016</t>
  </si>
  <si>
    <t>18/05/2016 al 20/05/2016</t>
  </si>
  <si>
    <t>08/03/2016 al 10/03/2016</t>
  </si>
  <si>
    <t>11/03/2016 al 12/03/2016</t>
  </si>
  <si>
    <t>22/03/2016 al 26/03/2016</t>
  </si>
  <si>
    <t>15/06/2016 al 20/06/2016</t>
  </si>
  <si>
    <t>18/03/2016 al 21/03/2016</t>
  </si>
  <si>
    <t>30/08/2016 al 03/09/2016</t>
  </si>
  <si>
    <t>16/04/2016 al 18/06/2016</t>
  </si>
  <si>
    <t>19/05/2016 al 21/05/2016</t>
  </si>
  <si>
    <t>23/04/2016 al 27/04/2016</t>
  </si>
  <si>
    <t>29/04/2016 al 30/04/2016</t>
  </si>
  <si>
    <t>25/04/2016 al 26/04/2016</t>
  </si>
  <si>
    <t>14/07/2016 al 16/07/2016</t>
  </si>
  <si>
    <t>25/05/2016 al 28/05/2016</t>
  </si>
  <si>
    <t>16/05/2016 16/01/2017</t>
  </si>
  <si>
    <t>10/07/2016 al 14/07/2016</t>
  </si>
  <si>
    <t>01/06/2016 al 04/06/2016</t>
  </si>
  <si>
    <t>11/06/2016 al 21/06/2016</t>
  </si>
  <si>
    <t>01/06/2016 al 02/06/2016</t>
  </si>
  <si>
    <t>23/06/2016 al 24/06/2016</t>
  </si>
  <si>
    <t>19/08/2015 al 19/07/2016</t>
  </si>
  <si>
    <t>24/05/2016 al 25/05/2016</t>
  </si>
  <si>
    <t>03/06/2016 al 15/07/2016</t>
  </si>
  <si>
    <t>21/06/2016 al 22/06/2016</t>
  </si>
  <si>
    <t>07/07/2016 al 09/07/2016</t>
  </si>
  <si>
    <t>29/07/2016 al 06/08/2016</t>
  </si>
  <si>
    <t>Universidad Autónoma de San Luis Potosí</t>
  </si>
  <si>
    <t>Cruz Roja Mexicana</t>
  </si>
  <si>
    <t>Universidad Autónoma de México</t>
  </si>
  <si>
    <t>Colegio de Endodoncia de Guanajuato</t>
  </si>
  <si>
    <t>RW-FACE</t>
  </si>
  <si>
    <t>Asociación Mexicana de Endodoncia Colegio Especialistas en Endodoncia</t>
  </si>
  <si>
    <t>Asesores en Radiaciones, S.A.</t>
  </si>
  <si>
    <t>Meetings México/Revista Convencione</t>
  </si>
  <si>
    <t>Camara de Comercio México - EE UU</t>
  </si>
  <si>
    <t>ISC West (International Security Conference)</t>
  </si>
  <si>
    <t>Universidad de las Américas Puebla UDLAP</t>
  </si>
  <si>
    <t>COMEFEST 2016</t>
  </si>
  <si>
    <t>Escuela de Gastronomía Mexicana (ESGAMEX)</t>
  </si>
  <si>
    <t>Instituto Tecnológico de Ciudad Guzmán, Jalisco</t>
  </si>
  <si>
    <t>Universidad de Guanajuato</t>
  </si>
  <si>
    <t>Asociación Dental de Aguascalientes</t>
  </si>
  <si>
    <t xml:space="preserve"> Planta de ensamblaje John Deere</t>
  </si>
  <si>
    <t>World Trade Center, cd. de México</t>
  </si>
  <si>
    <t>Gastro Taller Molecular Cuisine Supplies MCS</t>
  </si>
  <si>
    <t>Quintessence Publishing</t>
  </si>
  <si>
    <t>EDUCA</t>
  </si>
  <si>
    <t>Departamento de Ciencias Médicas, Universidad de Guanajuato</t>
  </si>
  <si>
    <t>Actualizaciones Profesionales Especializadas en Odontología, S,C,</t>
  </si>
  <si>
    <t>VAMASA S.A. de C.V:</t>
  </si>
  <si>
    <t>Asociación Mexicana de Periodontología</t>
  </si>
  <si>
    <t>Universidad de Guadalajara</t>
  </si>
  <si>
    <t>Universidad Iberoamericana, Santa Fe</t>
  </si>
  <si>
    <t>Asociación de Ingenieros Civiles</t>
  </si>
  <si>
    <t>Colegio de Arquitectos</t>
  </si>
  <si>
    <t>Universidad La Salle Bogota</t>
  </si>
  <si>
    <t xml:space="preserve">Asociación Mexicana de Endodoncia </t>
  </si>
  <si>
    <t>Escuela Nacional de Instructores de Banda</t>
  </si>
  <si>
    <t>INTAGRI</t>
  </si>
  <si>
    <t>ULSA NEZA</t>
  </si>
  <si>
    <t>Museo Regional Alhóndiga de Granaditas</t>
  </si>
  <si>
    <t>Asociación Mexicana de Endodoncia</t>
  </si>
  <si>
    <t>Centro de Estudios de Posgrados en Odontología</t>
  </si>
  <si>
    <t>Editorial RICHMOND</t>
  </si>
  <si>
    <t>Tecnologico de Monterrey</t>
  </si>
  <si>
    <t>Universidad La Salle México</t>
  </si>
  <si>
    <t>Revista Merca 2.0</t>
  </si>
  <si>
    <t>Universidad Iberoamericana</t>
  </si>
  <si>
    <t>COMUDE</t>
  </si>
  <si>
    <t>Odontología</t>
  </si>
  <si>
    <t>Diseño</t>
  </si>
  <si>
    <t>Formación Integral</t>
  </si>
  <si>
    <t>Turismo</t>
  </si>
  <si>
    <t>Ingenierías</t>
  </si>
  <si>
    <t>Seguridad e Higiene</t>
  </si>
  <si>
    <t>Dirección General de Preparatorias</t>
  </si>
  <si>
    <t>Agronomía</t>
  </si>
  <si>
    <t>Veterinaria</t>
  </si>
  <si>
    <t>Negocios</t>
  </si>
  <si>
    <t>DIFIBU</t>
  </si>
  <si>
    <t>Centro de Lenguas</t>
  </si>
  <si>
    <t>Derecho</t>
  </si>
  <si>
    <t>Educación</t>
  </si>
  <si>
    <t>Comunicación y Mercadotecnia</t>
  </si>
  <si>
    <t>Arquitectura</t>
  </si>
  <si>
    <t>FICE</t>
  </si>
  <si>
    <t xml:space="preserve">Dirección General </t>
  </si>
  <si>
    <t>Campus/Lugar</t>
  </si>
  <si>
    <t>Inglés en el mundo intercultural</t>
  </si>
  <si>
    <t>Operativa</t>
  </si>
  <si>
    <t>Ortografía y Redacción I: Acentuación</t>
  </si>
  <si>
    <t>7 al 26 de enero de 2016</t>
  </si>
  <si>
    <t>DAF-RRHH</t>
  </si>
  <si>
    <t>Apoyo Operativo</t>
  </si>
  <si>
    <t>Ortografía y Redacción II: Uso de Letras</t>
  </si>
  <si>
    <t>Apoyo Estudios Posgrado</t>
  </si>
  <si>
    <t>Maestría en Agronomía Protegida</t>
  </si>
  <si>
    <t>Enero-Mayo 2016</t>
  </si>
  <si>
    <t>Docente</t>
  </si>
  <si>
    <t>Maestría en Comunicación Estratégica en las Organizaciones</t>
  </si>
  <si>
    <t>Mayo-Ago 2016</t>
  </si>
  <si>
    <t xml:space="preserve">Comunicación y Mercadotecnia </t>
  </si>
  <si>
    <t xml:space="preserve">Funcionarios </t>
  </si>
  <si>
    <t>Maestría en Derecho Mercantil y Corporativo</t>
  </si>
  <si>
    <t xml:space="preserve">Docente y Funcionarios </t>
  </si>
  <si>
    <t>Maestría en Finanzas Corporativas</t>
  </si>
  <si>
    <t>Facultad de Negocios</t>
  </si>
  <si>
    <t>Maestría en Gestión e Innovación de Organizaciones Educativas</t>
  </si>
  <si>
    <t>Maestría en Ingeniería y Diseño de Envase, Empaque y Embalaje</t>
  </si>
  <si>
    <t>Maestría en Terapia Familiar</t>
  </si>
  <si>
    <t>Funcionarios y Docentes</t>
  </si>
  <si>
    <t>Apoyo para estudios de idiomas</t>
  </si>
  <si>
    <t>Segunda lengua Inglés-nivel 2</t>
  </si>
  <si>
    <t>Febrero-Junio 2016</t>
  </si>
  <si>
    <t>Mandos medios,  funcionarios,  docentes,  apoyo operativo.</t>
  </si>
  <si>
    <t>Segunda lengua Inglés-nivel 3</t>
  </si>
  <si>
    <t>Segunda lengua Inglés-nivel 4</t>
  </si>
  <si>
    <t>Segunda lengua Inglés-nivel 5</t>
  </si>
  <si>
    <t>Segunda lengua Inglés-nivel 8</t>
  </si>
  <si>
    <t>Segunda lengua japonés- nivel 1</t>
  </si>
  <si>
    <t>16, 17 y 18 de agosto 2016</t>
  </si>
  <si>
    <t>4 y 5 de julio el 2016</t>
  </si>
  <si>
    <t>4 y 5 de julio del 2016</t>
  </si>
  <si>
    <t>6 y 7 de julio del 2016</t>
  </si>
  <si>
    <t>14 y 15 de julio del 2016</t>
  </si>
  <si>
    <t>14 y 15 de julio de 2016</t>
  </si>
  <si>
    <t>25 y 26 de julio del 2016</t>
  </si>
  <si>
    <t>5 de julio del 2016</t>
  </si>
  <si>
    <t xml:space="preserve">Habilidades básicas para el uso de TIC en educación </t>
  </si>
  <si>
    <t>6 de julio del 2016</t>
  </si>
  <si>
    <t>Las TIC en la gestión de la información para la práctica docente</t>
  </si>
  <si>
    <t>7 de julio del 2016</t>
  </si>
  <si>
    <t>Planeación y seguimiento a través de las TIC.</t>
  </si>
  <si>
    <t>12 de julio del 2016</t>
  </si>
  <si>
    <t>Habilidades básicas para el uso de TIC en educación.</t>
  </si>
  <si>
    <t>13 de julio del 2016</t>
  </si>
  <si>
    <t>Las TIC en la gestión de la información para la práctica docente.</t>
  </si>
  <si>
    <t>14 de julio del 2016</t>
  </si>
  <si>
    <t>27 de julio del 2016</t>
  </si>
  <si>
    <t>4 de agosto del 2016</t>
  </si>
  <si>
    <t>5 de agosto del 2016</t>
  </si>
  <si>
    <t>San Fco</t>
  </si>
  <si>
    <t>23 de agosto del 2016</t>
  </si>
  <si>
    <t>26 de agosto del 2016</t>
  </si>
  <si>
    <t>27 de agosto de 2016</t>
  </si>
  <si>
    <t>2 de septiembre del 2016</t>
  </si>
  <si>
    <t>3 de septiembre del 2016</t>
  </si>
  <si>
    <t>6 de septiembre del 2016</t>
  </si>
  <si>
    <t>7 de septiembre del 2016</t>
  </si>
  <si>
    <t>20 de septiembre del 2016</t>
  </si>
  <si>
    <t>4 de octubre del 2016</t>
  </si>
  <si>
    <t>5 de octubre del 2016</t>
  </si>
  <si>
    <t>25 de octubre del 2016</t>
  </si>
  <si>
    <t>29 de octubre del 2016</t>
  </si>
  <si>
    <t>8 de noviembre del 2016</t>
  </si>
  <si>
    <t>9 de noviembre del 2016</t>
  </si>
  <si>
    <t xml:space="preserve">Las TIC en la gestión de la información para la práctica docente </t>
  </si>
  <si>
    <t>15 de noviembre del 2016</t>
  </si>
  <si>
    <t>22 de noviembre del 2016</t>
  </si>
  <si>
    <t>2 de julio del 2016</t>
  </si>
  <si>
    <t>5 y 6 de julio del 2016</t>
  </si>
  <si>
    <t>6 y 7 de julio</t>
  </si>
  <si>
    <t>Evaluación del aprendizaje III</t>
  </si>
  <si>
    <t>19 y 21 de julio del 2016</t>
  </si>
  <si>
    <t>22 de julio del 2016</t>
  </si>
  <si>
    <t>21 y 22 de julio del 2016</t>
  </si>
  <si>
    <t>27 y 28 de julio del 2016</t>
  </si>
  <si>
    <t>6 y 7 de diciembre del 2016</t>
  </si>
  <si>
    <t>7 y 9 de diciembre del 2016</t>
  </si>
  <si>
    <t>9 de diciembre del 2016</t>
  </si>
  <si>
    <t>5 y 6 de julio 2016</t>
  </si>
  <si>
    <t>12 y 13 de julio del 2016</t>
  </si>
  <si>
    <t>Evaluación del EC0016 atención en servicios especialidad</t>
  </si>
  <si>
    <t>Uleashing the power of ELT beyod the classroom</t>
  </si>
  <si>
    <t>Enseñanza y aprendizaje de lenguas: exploración de principios y prácticas actuales</t>
  </si>
  <si>
    <t>Diploma en Competecias Docentes ECODEMS</t>
  </si>
  <si>
    <t>Evaluación y tratamiento con enfoque cognitivo conductual</t>
  </si>
  <si>
    <t>2º Capacitación disciplinar para el nuevo plan de estudios 2016</t>
  </si>
  <si>
    <t>Trabajo Colaborativo</t>
  </si>
  <si>
    <t>Producción de espectáculos escénicos y gestión de públicos para las artes escénicas</t>
  </si>
  <si>
    <t>Seminario: Protocolos básicos de perfilación criminal</t>
  </si>
  <si>
    <t>Taller: Estrategias de enseñanzas para estudiantes del siglo XXI</t>
  </si>
  <si>
    <t>7º Intégrate</t>
  </si>
  <si>
    <t>VII Congreso Internacional de Turismo, Hoteleria y Ambiente</t>
  </si>
  <si>
    <t>Capacitación docente que impartirán los talleres de emprendimiento en las preparatorias</t>
  </si>
  <si>
    <t>XXI Seminario IVOCLAR VIVADENT</t>
  </si>
  <si>
    <t>Diplomado en Administración de Proyectos</t>
  </si>
  <si>
    <t>Factor de Éxito</t>
  </si>
  <si>
    <t>XXXVII Reunión Nacional y 26 Congreso Internacional de Periodontología 2016</t>
  </si>
  <si>
    <t>XXXVI Seminario Anual Asociación de Ortodoncia del Centro de México</t>
  </si>
  <si>
    <t xml:space="preserve">Curso Internacional AOVET Course Principies in Small Animal Fracture Management </t>
  </si>
  <si>
    <t>Seminario Acabados Superficiales en Acero Inoxidable</t>
  </si>
  <si>
    <t>VII Congreso Internacional de Estomalogía Pediátrica</t>
  </si>
  <si>
    <t>X Congreso Intrnacional de la Academia de investigación turística</t>
  </si>
  <si>
    <t>WUC Conference 2016</t>
  </si>
  <si>
    <t>Navegar en redes de información cientifíca</t>
  </si>
  <si>
    <t>IV Congreso Latinoamericanp de Universidades con carrera de Gerontología</t>
  </si>
  <si>
    <t>Ponencia en Congreso Internacional de Innovación y Tecnología</t>
  </si>
  <si>
    <t>101 Congreso de Periodoncia</t>
  </si>
  <si>
    <t>Cátedra extraordinaria William Bullok</t>
  </si>
  <si>
    <t>43 International MEXTESOL Convention: Dynamic teaching: New trends in ELT</t>
  </si>
  <si>
    <t>XVIII Congrés National de I'AMIFRAM: linguistique et culturelle</t>
  </si>
  <si>
    <t>Congreso Internacional de Lenguas Modernas</t>
  </si>
  <si>
    <t>XXXII Curso Magno AMOP</t>
  </si>
  <si>
    <t>Entrenamiento en estaciones de Control de Operador Electrónico</t>
  </si>
  <si>
    <t>5to. Congreso Internacional de animación turística y sociocultural</t>
  </si>
  <si>
    <t>XXX Congeso Nacional de Posgrados</t>
  </si>
  <si>
    <t>3er. Congreso Internacional de Líderes Universitarios</t>
  </si>
  <si>
    <t>XII Congreso Nacional de Escuelas Particulares "Renovando la Pasión por Educar"</t>
  </si>
  <si>
    <t>Coloquio Curriculum</t>
  </si>
  <si>
    <t>Congreso Internacional de la prevención social de la violencia y la delincuencia</t>
  </si>
  <si>
    <t>4ta. Conferencia Mundial de la OIE sobre bienestar animal</t>
  </si>
  <si>
    <t>Curso Anual de Laboratorio de Entomología</t>
  </si>
  <si>
    <t>VI Curso Bienal de Patología Bucal Oncologica</t>
  </si>
  <si>
    <t>Greater New York Meeting 2016</t>
  </si>
  <si>
    <t>Greater New York Meeting 2017</t>
  </si>
  <si>
    <t>2º Encuentro Internacional de Museos</t>
  </si>
  <si>
    <t>Diplomado en Vinos para la formación de Sommeliers</t>
  </si>
  <si>
    <t>2016 California Alfalfa &amp; Forage Symposium</t>
  </si>
  <si>
    <t>Modelo y Simulación mecánica con Solidworks</t>
  </si>
  <si>
    <t>1er. Congreso Académico de FIMPES "Medición del Aprendizaje y Egresados en el Entorno Mundial de la Educación Superior"</t>
  </si>
  <si>
    <t>III Congreso Internacional de Derecho Mercantil</t>
  </si>
  <si>
    <t>3er. Congreso Internacional de la SMBN</t>
  </si>
  <si>
    <t>1er. Congreso de Educación Artística para el Desarrollo Humano</t>
  </si>
  <si>
    <t>After Effects CC</t>
  </si>
  <si>
    <t>62º Annual Convention AAEP</t>
  </si>
  <si>
    <t>Debate de filosofía Ortodoncia Dentofacial</t>
  </si>
  <si>
    <t xml:space="preserve">7mo. Encuentro Nacional de Tutoria </t>
  </si>
  <si>
    <t>Formación de Instructores para competencias olímpicas en Informática</t>
  </si>
  <si>
    <t>IV Congreso Internacional de Deportes 2016</t>
  </si>
  <si>
    <t>Avanzando sobre estrategias de internacionalización</t>
  </si>
  <si>
    <t>XLIII Curso Internacional en Prostodoncia</t>
  </si>
  <si>
    <t>2do. Curso de Ortopedia y Traumatología en Pequeñas Especies</t>
  </si>
  <si>
    <t>Coloquio Nacional sobre Formación y Trabajo. La educación dual como estrategia para la formación y el desarrollo de competencia profesionales</t>
  </si>
  <si>
    <t>Examén para obtención de certificación CENNI que expide la SEP</t>
  </si>
  <si>
    <t>Congreso Internacional de deporte CODE 2016</t>
  </si>
  <si>
    <t>XVII Seminario Dr. Guillermo Baños Aparicio</t>
  </si>
  <si>
    <t>Neurociencia: Una perpectiva jurídica</t>
  </si>
  <si>
    <t>Cd. de México</t>
  </si>
  <si>
    <t>Ixtapa, Zihuatanejo</t>
  </si>
  <si>
    <t xml:space="preserve">León Gto. </t>
  </si>
  <si>
    <t>Aguascalientes,Ags.</t>
  </si>
  <si>
    <t>Salamanca, Gto.</t>
  </si>
  <si>
    <t>Ecuador</t>
  </si>
  <si>
    <t>Orlando Florida. EU</t>
  </si>
  <si>
    <t>Silao, Gto.</t>
  </si>
  <si>
    <t>Colombia</t>
  </si>
  <si>
    <t>Medellín, Colombia</t>
  </si>
  <si>
    <t>San Diego, California EUA</t>
  </si>
  <si>
    <t>Hermosillo, Sonora</t>
  </si>
  <si>
    <t>San José, Costa Rica</t>
  </si>
  <si>
    <t>Riviera Maya</t>
  </si>
  <si>
    <t>Indianapolis, Indiana E.U.</t>
  </si>
  <si>
    <t>Nuevo Vallarta, Jal.</t>
  </si>
  <si>
    <t>Guadalajara, Jal</t>
  </si>
  <si>
    <t>New York, EU</t>
  </si>
  <si>
    <t>Reno, Nevada. EU</t>
  </si>
  <si>
    <t>Zacatecas, Zac.</t>
  </si>
  <si>
    <t>15/10/2016 al 16/10/2016</t>
  </si>
  <si>
    <t>01/08/2016 al 03/08/2016</t>
  </si>
  <si>
    <t>05/08/2016 al 09/12/2016</t>
  </si>
  <si>
    <t>05/08/2016 al 03/03/2017</t>
  </si>
  <si>
    <t>25/07/2016 al 26/07/2016</t>
  </si>
  <si>
    <t>25/07/2016 al 29/07/2016</t>
  </si>
  <si>
    <t>02/03/2017 al 05/03/2017</t>
  </si>
  <si>
    <t>Agosto 2016 a marzo 2017</t>
  </si>
  <si>
    <t>28/07/2016 al 05/08/2016</t>
  </si>
  <si>
    <t>19/08/2016 al 20/08/2016</t>
  </si>
  <si>
    <t>18/08/2016 al 10/03/2017</t>
  </si>
  <si>
    <t>09/07/2016 al 30/07/2016</t>
  </si>
  <si>
    <t>17/08/2016 al 19/08/2016</t>
  </si>
  <si>
    <t>08/09/2016 al 11/09/2016</t>
  </si>
  <si>
    <t>01/09/2016 al 03/09/2016</t>
  </si>
  <si>
    <t>05/10/2016 al 08/10/2016</t>
  </si>
  <si>
    <t>30/08/2016 al 01/10/2016</t>
  </si>
  <si>
    <t>05/09/2016 al 06/09/2016</t>
  </si>
  <si>
    <t>24/10/2016 al 28/10/2016</t>
  </si>
  <si>
    <t>06/10/2016 al 08/10/2016</t>
  </si>
  <si>
    <t>10/09/2016 al 13/09/2016</t>
  </si>
  <si>
    <t>19/09/2016 al 21/09/2016</t>
  </si>
  <si>
    <t>27/10/2016 al 30/10/2016</t>
  </si>
  <si>
    <t>24/11/2016 al 26/09/2016</t>
  </si>
  <si>
    <t>12/12/2016 al 14/12/2016</t>
  </si>
  <si>
    <t>19/10/2016 al 22/10/2016</t>
  </si>
  <si>
    <t>25/10/2016 al 27/10/2016</t>
  </si>
  <si>
    <t>13/10/2016    15/10/2016</t>
  </si>
  <si>
    <t>12/10/2016 al 14/10/2016</t>
  </si>
  <si>
    <t>21/10/2016 al 22/10/2016</t>
  </si>
  <si>
    <t>14/10/2016 al 15/10/2016</t>
  </si>
  <si>
    <t>23/11/2016 al 24/11/2016</t>
  </si>
  <si>
    <t>05/12/2016 al 08/12/2016</t>
  </si>
  <si>
    <t>17/10/2016 al 21/10/2016</t>
  </si>
  <si>
    <t>13/10/2016 al 14/10/2016</t>
  </si>
  <si>
    <t>25/11/2016 al 30/11/2016</t>
  </si>
  <si>
    <t>30/03/2017 al 23/06/2017</t>
  </si>
  <si>
    <t>29/11/2016 al 01/12/2016</t>
  </si>
  <si>
    <t>09/09/2016 al 18/11/2016</t>
  </si>
  <si>
    <t>26/10/2016 al 28/10/2016</t>
  </si>
  <si>
    <t>22/11/2016 al 25/11/2016</t>
  </si>
  <si>
    <t>03/11/2016 al 05/11/2016</t>
  </si>
  <si>
    <t>10/11/2016 al 12/01/2017</t>
  </si>
  <si>
    <t>03/12/2016 al 07/12/2016</t>
  </si>
  <si>
    <t>18/11/2016 al 19/11/2016</t>
  </si>
  <si>
    <t>07/11/2016 al 11/11/2016</t>
  </si>
  <si>
    <t>17/11/2016 al 19/11/2016</t>
  </si>
  <si>
    <t>16/11/2016 al 19/11/2016</t>
  </si>
  <si>
    <t>15/11/2016 al 18/11/2016</t>
  </si>
  <si>
    <t>22/11/2016 al 24/11/2016</t>
  </si>
  <si>
    <t>23/11/2016 al 26/11/2016</t>
  </si>
  <si>
    <t>06/102/2016</t>
  </si>
  <si>
    <t>San Francisco del Rincón</t>
  </si>
  <si>
    <t>Centro de certificación laboral y educació en línea</t>
  </si>
  <si>
    <t>DGP</t>
  </si>
  <si>
    <t xml:space="preserve">Derecho </t>
  </si>
  <si>
    <t>Educación y Desarrollo Humano</t>
  </si>
  <si>
    <t>Tecnologías de Información</t>
  </si>
  <si>
    <t>Dirección General</t>
  </si>
  <si>
    <t>Unidad de Prácticas y Talleres</t>
  </si>
  <si>
    <t>Diseño Curricular</t>
  </si>
  <si>
    <t>Posgrados</t>
  </si>
  <si>
    <t>Centro de Educación en Línea, Producción e Innovación Educativa</t>
  </si>
  <si>
    <t>Agronomía y Veterinaria</t>
  </si>
  <si>
    <t>Internacionalización</t>
  </si>
  <si>
    <t>Contextos educativos</t>
  </si>
  <si>
    <t>Jornada</t>
  </si>
  <si>
    <t>14va Jornada conocieno a los jóvenes. El contexto socioeconómico y la formación de los jóvenes universitarios</t>
  </si>
  <si>
    <t>8 de diciembre del 2016</t>
  </si>
  <si>
    <t>12, 13 y 14 de enero 2016</t>
  </si>
  <si>
    <t>27, 28 y 29 de enero 2016</t>
  </si>
  <si>
    <t>26, 28 y 29 de julio 2016</t>
  </si>
  <si>
    <t>Cultura Organizacional</t>
  </si>
  <si>
    <t>De la organización a la comunidad una nueva visión del trabajo colaborativo</t>
  </si>
  <si>
    <t>16 y 17 de agosto de  2016</t>
  </si>
  <si>
    <t>Directores,  Mandos Intermedios,  funcionarios</t>
  </si>
  <si>
    <t>23 y 24 de agosto de 2016</t>
  </si>
  <si>
    <t>20  y 21 de septiembre  de 2016</t>
  </si>
  <si>
    <t>El colaborador como Educador y el Modelo Educativo de UDLSB</t>
  </si>
  <si>
    <t>25 y 26 de agosto de 2016</t>
  </si>
  <si>
    <t>29 y 30 de agosto de 2016</t>
  </si>
  <si>
    <t>26 y 27 de septiembre</t>
  </si>
  <si>
    <t>Ortografía y Redacción I</t>
  </si>
  <si>
    <t>G 203 Escuela de Educación</t>
  </si>
  <si>
    <t>Auxiliar administrativo</t>
  </si>
  <si>
    <t>Ortografía y Redacción II</t>
  </si>
  <si>
    <t>Informativa</t>
  </si>
  <si>
    <t>Plática</t>
  </si>
  <si>
    <t>Clonación y robo de identidad -CONDUSEF</t>
  </si>
  <si>
    <t>Cosme Vera</t>
  </si>
  <si>
    <t>Directores, mandos medios,  funcionarios,  docentes,  apoyo operativo y servicio</t>
  </si>
  <si>
    <t>Julio-Diciembre 2016</t>
  </si>
  <si>
    <t>Maestría en Diseño e Ingeniería de Sistemas Mecatrónicos</t>
  </si>
  <si>
    <t>Septiembre-Diciembre 2016</t>
  </si>
  <si>
    <t>Maestría en Agricultura Protegida</t>
  </si>
  <si>
    <t>Maestría en Administración Educativa</t>
  </si>
  <si>
    <t>Maestría en Educación</t>
  </si>
  <si>
    <t>Maestría en Ingenierías de Estructura</t>
  </si>
  <si>
    <t>Maestría en Diseño y negocios</t>
  </si>
  <si>
    <t>Maestría en Agronegocios</t>
  </si>
  <si>
    <t>Maestría en Ingeniería en Administración y calidad</t>
  </si>
  <si>
    <t>Maestría en Derecho Notarial y Registral</t>
  </si>
  <si>
    <t>Maestría en Tecnologías y Gestión de la construcción</t>
  </si>
  <si>
    <t>Arquitectura y Diseño</t>
  </si>
  <si>
    <t>Segunda lengua Inglés- nivel 1</t>
  </si>
  <si>
    <t>Agosto-Diciembre 2016</t>
  </si>
  <si>
    <t>Juan Alonso de Torres</t>
  </si>
  <si>
    <t>Ciro</t>
  </si>
  <si>
    <t>Segunda lengua Inglés- nivel 3</t>
  </si>
  <si>
    <t>Segunda lengua Inglés- nivel 4</t>
  </si>
  <si>
    <t>Segunda lengua Inglés- nivel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</si>
</sst>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1A2E3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</cellStyleXfs>
  <cellXfs count="219">
    <xf numFmtId="0" fontId="0" fillId="0" borderId="0" xfId="0"/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1" fillId="2" borderId="27" xfId="1" applyFont="1" applyFill="1" applyBorder="1" applyAlignment="1" applyProtection="1">
      <alignment horizontal="center" vertical="center" wrapText="1"/>
      <protection hidden="1"/>
    </xf>
    <xf numFmtId="0" fontId="1" fillId="2" borderId="28" xfId="1" applyFont="1" applyFill="1" applyBorder="1" applyAlignment="1" applyProtection="1">
      <alignment horizontal="center" vertical="center" wrapText="1"/>
      <protection hidden="1"/>
    </xf>
    <xf numFmtId="1" fontId="1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16" xfId="1" applyFont="1" applyFill="1" applyBorder="1" applyAlignment="1" applyProtection="1">
      <alignment horizontal="center" vertical="center" wrapText="1"/>
      <protection hidden="1"/>
    </xf>
    <xf numFmtId="0" fontId="1" fillId="2" borderId="1" xfId="1" applyFont="1" applyFill="1" applyBorder="1" applyAlignment="1" applyProtection="1">
      <alignment horizontal="center" vertical="center" wrapText="1"/>
      <protection hidden="1"/>
    </xf>
    <xf numFmtId="1" fontId="1" fillId="2" borderId="13" xfId="1" applyNumberFormat="1" applyFont="1" applyFill="1" applyBorder="1" applyAlignment="1" applyProtection="1">
      <alignment horizontal="center" vertical="center" wrapText="1"/>
      <protection hidden="1"/>
    </xf>
    <xf numFmtId="1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14" xfId="1" applyFont="1" applyFill="1" applyBorder="1" applyAlignment="1" applyProtection="1">
      <alignment horizontal="center" vertical="center" wrapText="1"/>
      <protection hidden="1"/>
    </xf>
    <xf numFmtId="0" fontId="1" fillId="2" borderId="8" xfId="1" applyFont="1" applyFill="1" applyBorder="1" applyAlignment="1" applyProtection="1">
      <alignment horizontal="center" vertical="center" wrapText="1"/>
      <protection hidden="1"/>
    </xf>
    <xf numFmtId="1" fontId="1" fillId="2" borderId="8" xfId="1" applyNumberFormat="1" applyFont="1" applyFill="1" applyBorder="1" applyAlignment="1" applyProtection="1">
      <alignment horizontal="center" vertical="center" wrapText="1"/>
      <protection hidden="1"/>
    </xf>
    <xf numFmtId="1" fontId="1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1" applyFont="1" applyFill="1" applyBorder="1" applyAlignment="1" applyProtection="1">
      <alignment vertical="center" wrapText="1"/>
      <protection hidden="1"/>
    </xf>
    <xf numFmtId="0" fontId="1" fillId="2" borderId="7" xfId="1" applyFont="1" applyFill="1" applyBorder="1" applyAlignment="1" applyProtection="1">
      <alignment horizontal="center"/>
      <protection hidden="1"/>
    </xf>
    <xf numFmtId="0" fontId="1" fillId="2" borderId="3" xfId="1" applyFont="1" applyFill="1" applyBorder="1" applyAlignment="1" applyProtection="1">
      <alignment horizontal="center"/>
      <protection hidden="1"/>
    </xf>
    <xf numFmtId="0" fontId="1" fillId="2" borderId="10" xfId="1" applyFont="1" applyFill="1" applyBorder="1" applyAlignment="1" applyProtection="1">
      <alignment vertical="center" wrapText="1"/>
      <protection hidden="1"/>
    </xf>
    <xf numFmtId="0" fontId="1" fillId="2" borderId="1" xfId="1" applyFont="1" applyFill="1" applyBorder="1" applyAlignment="1" applyProtection="1">
      <alignment horizontal="center"/>
      <protection hidden="1"/>
    </xf>
    <xf numFmtId="0" fontId="1" fillId="2" borderId="13" xfId="1" applyFont="1" applyFill="1" applyBorder="1" applyAlignment="1" applyProtection="1">
      <alignment horizontal="center"/>
      <protection hidden="1"/>
    </xf>
    <xf numFmtId="0" fontId="1" fillId="2" borderId="11" xfId="1" applyFont="1" applyFill="1" applyBorder="1" applyAlignment="1" applyProtection="1">
      <alignment vertical="center" wrapText="1"/>
      <protection hidden="1"/>
    </xf>
    <xf numFmtId="0" fontId="1" fillId="2" borderId="8" xfId="1" applyFont="1" applyFill="1" applyBorder="1" applyAlignment="1" applyProtection="1">
      <alignment horizontal="center"/>
      <protection hidden="1"/>
    </xf>
    <xf numFmtId="0" fontId="1" fillId="2" borderId="15" xfId="1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1" fillId="2" borderId="24" xfId="1" applyFont="1" applyFill="1" applyBorder="1" applyAlignment="1" applyProtection="1">
      <alignment vertical="center" wrapText="1"/>
      <protection hidden="1"/>
    </xf>
    <xf numFmtId="0" fontId="1" fillId="2" borderId="26" xfId="1" applyFont="1" applyFill="1" applyBorder="1" applyAlignment="1" applyProtection="1">
      <alignment vertical="center" wrapText="1"/>
      <protection hidden="1"/>
    </xf>
    <xf numFmtId="0" fontId="1" fillId="2" borderId="25" xfId="1" applyFont="1" applyFill="1" applyBorder="1" applyAlignment="1" applyProtection="1">
      <alignment vertical="center" wrapText="1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3" applyFont="1" applyFill="1" applyBorder="1" applyAlignment="1" applyProtection="1">
      <alignment horizontal="center" vertical="center"/>
      <protection hidden="1"/>
    </xf>
    <xf numFmtId="0" fontId="1" fillId="2" borderId="1" xfId="3" applyFont="1" applyFill="1" applyBorder="1" applyAlignment="1" applyProtection="1">
      <alignment horizontal="center" vertical="center" wrapText="1"/>
      <protection hidden="1"/>
    </xf>
    <xf numFmtId="0" fontId="1" fillId="2" borderId="2" xfId="1" applyFont="1" applyFill="1" applyBorder="1" applyAlignment="1" applyProtection="1">
      <alignment horizontal="center"/>
      <protection hidden="1"/>
    </xf>
    <xf numFmtId="0" fontId="1" fillId="2" borderId="16" xfId="1" applyFont="1" applyFill="1" applyBorder="1" applyAlignment="1" applyProtection="1">
      <alignment horizontal="center"/>
      <protection hidden="1"/>
    </xf>
    <xf numFmtId="0" fontId="1" fillId="2" borderId="14" xfId="1" applyFont="1" applyFill="1" applyBorder="1" applyAlignment="1" applyProtection="1">
      <alignment horizontal="center"/>
      <protection hidden="1"/>
    </xf>
    <xf numFmtId="1" fontId="1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19" xfId="1" applyFont="1" applyFill="1" applyBorder="1" applyAlignment="1" applyProtection="1">
      <alignment horizontal="center"/>
      <protection hidden="1"/>
    </xf>
    <xf numFmtId="0" fontId="1" fillId="2" borderId="21" xfId="1" applyFont="1" applyFill="1" applyBorder="1" applyAlignment="1" applyProtection="1">
      <alignment horizontal="center"/>
      <protection hidden="1"/>
    </xf>
    <xf numFmtId="0" fontId="1" fillId="2" borderId="22" xfId="1" applyFont="1" applyFill="1" applyBorder="1" applyAlignment="1" applyProtection="1">
      <alignment horizontal="center"/>
      <protection hidden="1"/>
    </xf>
    <xf numFmtId="0" fontId="1" fillId="3" borderId="16" xfId="1" applyFont="1" applyFill="1" applyBorder="1" applyAlignment="1" applyProtection="1">
      <alignment horizontal="center"/>
      <protection hidden="1"/>
    </xf>
    <xf numFmtId="0" fontId="1" fillId="3" borderId="1" xfId="1" applyFont="1" applyFill="1" applyBorder="1" applyAlignment="1" applyProtection="1">
      <alignment horizontal="center"/>
      <protection hidden="1"/>
    </xf>
    <xf numFmtId="0" fontId="1" fillId="3" borderId="13" xfId="1" applyFont="1" applyFill="1" applyBorder="1" applyAlignment="1" applyProtection="1">
      <alignment horizontal="center"/>
      <protection hidden="1"/>
    </xf>
    <xf numFmtId="0" fontId="1" fillId="3" borderId="21" xfId="1" applyFont="1" applyFill="1" applyBorder="1" applyAlignment="1" applyProtection="1">
      <alignment horizontal="center"/>
      <protection hidden="1"/>
    </xf>
    <xf numFmtId="0" fontId="4" fillId="4" borderId="4" xfId="1" applyFont="1" applyFill="1" applyBorder="1" applyAlignment="1" applyProtection="1">
      <alignment horizontal="center"/>
      <protection hidden="1"/>
    </xf>
    <xf numFmtId="0" fontId="4" fillId="4" borderId="5" xfId="1" applyFont="1" applyFill="1" applyBorder="1" applyAlignment="1" applyProtection="1">
      <alignment horizontal="center"/>
      <protection hidden="1"/>
    </xf>
    <xf numFmtId="0" fontId="4" fillId="4" borderId="6" xfId="1" applyFont="1" applyFill="1" applyBorder="1" applyAlignment="1" applyProtection="1">
      <alignment horizontal="center"/>
      <protection hidden="1"/>
    </xf>
    <xf numFmtId="0" fontId="13" fillId="5" borderId="23" xfId="1" applyFont="1" applyFill="1" applyBorder="1" applyAlignment="1" applyProtection="1">
      <alignment horizontal="right" vertical="center"/>
      <protection hidden="1"/>
    </xf>
    <xf numFmtId="0" fontId="4" fillId="4" borderId="20" xfId="1" applyFont="1" applyFill="1" applyBorder="1" applyAlignment="1" applyProtection="1">
      <alignment horizontal="center"/>
      <protection hidden="1"/>
    </xf>
    <xf numFmtId="0" fontId="13" fillId="5" borderId="12" xfId="1" applyFont="1" applyFill="1" applyBorder="1" applyAlignment="1" applyProtection="1">
      <alignment horizontal="right" vertical="center"/>
      <protection hidden="1"/>
    </xf>
    <xf numFmtId="0" fontId="3" fillId="4" borderId="30" xfId="3" applyFont="1" applyFill="1" applyBorder="1" applyAlignment="1" applyProtection="1">
      <alignment horizontal="center" vertical="center" wrapText="1"/>
      <protection hidden="1"/>
    </xf>
    <xf numFmtId="0" fontId="3" fillId="4" borderId="31" xfId="3" applyFont="1" applyFill="1" applyBorder="1" applyAlignment="1" applyProtection="1">
      <alignment horizontal="center" vertical="center" wrapText="1"/>
      <protection hidden="1"/>
    </xf>
    <xf numFmtId="0" fontId="3" fillId="4" borderId="32" xfId="3" applyFont="1" applyFill="1" applyBorder="1" applyAlignment="1" applyProtection="1">
      <alignment horizontal="center" vertical="center" wrapText="1"/>
      <protection hidden="1"/>
    </xf>
    <xf numFmtId="0" fontId="3" fillId="4" borderId="23" xfId="3" applyFont="1" applyFill="1" applyBorder="1" applyAlignment="1" applyProtection="1">
      <alignment horizontal="center" vertical="center" wrapText="1"/>
      <protection hidden="1"/>
    </xf>
    <xf numFmtId="0" fontId="3" fillId="4" borderId="39" xfId="3" applyFont="1" applyFill="1" applyBorder="1" applyAlignment="1" applyProtection="1">
      <alignment horizontal="center" vertical="center" wrapText="1"/>
      <protection hidden="1"/>
    </xf>
    <xf numFmtId="0" fontId="3" fillId="4" borderId="40" xfId="3" applyFont="1" applyFill="1" applyBorder="1" applyAlignment="1" applyProtection="1">
      <alignment horizontal="center" vertical="center" wrapText="1"/>
      <protection hidden="1"/>
    </xf>
    <xf numFmtId="0" fontId="3" fillId="4" borderId="33" xfId="3" applyFont="1" applyFill="1" applyBorder="1" applyAlignment="1" applyProtection="1">
      <alignment horizontal="center" vertical="center" wrapText="1"/>
      <protection hidden="1"/>
    </xf>
    <xf numFmtId="0" fontId="3" fillId="4" borderId="34" xfId="3" applyFont="1" applyFill="1" applyBorder="1" applyAlignment="1" applyProtection="1">
      <alignment horizontal="center" vertical="center" wrapText="1"/>
      <protection hidden="1"/>
    </xf>
    <xf numFmtId="0" fontId="3" fillId="4" borderId="35" xfId="3" applyFont="1" applyFill="1" applyBorder="1" applyAlignment="1" applyProtection="1">
      <alignment horizontal="center" vertical="center" wrapText="1"/>
      <protection hidden="1"/>
    </xf>
    <xf numFmtId="0" fontId="3" fillId="4" borderId="36" xfId="3" applyFont="1" applyFill="1" applyBorder="1" applyAlignment="1" applyProtection="1">
      <alignment horizontal="center" vertical="center" wrapText="1"/>
      <protection hidden="1"/>
    </xf>
    <xf numFmtId="0" fontId="3" fillId="4" borderId="37" xfId="3" applyFont="1" applyFill="1" applyBorder="1" applyAlignment="1" applyProtection="1">
      <alignment horizontal="center" vertical="center" wrapText="1"/>
      <protection hidden="1"/>
    </xf>
    <xf numFmtId="0" fontId="3" fillId="4" borderId="9" xfId="1" applyFont="1" applyFill="1" applyBorder="1" applyAlignment="1" applyProtection="1">
      <alignment horizontal="center" vertical="center"/>
      <protection hidden="1"/>
    </xf>
    <xf numFmtId="0" fontId="3" fillId="4" borderId="17" xfId="1" applyFont="1" applyFill="1" applyBorder="1" applyAlignment="1" applyProtection="1">
      <alignment horizontal="center" vertical="center"/>
      <protection hidden="1"/>
    </xf>
    <xf numFmtId="0" fontId="3" fillId="4" borderId="18" xfId="1" applyFont="1" applyFill="1" applyBorder="1" applyAlignment="1" applyProtection="1">
      <alignment horizontal="center" vertical="center"/>
      <protection hidden="1"/>
    </xf>
    <xf numFmtId="0" fontId="3" fillId="4" borderId="24" xfId="1" applyFont="1" applyFill="1" applyBorder="1" applyAlignment="1" applyProtection="1">
      <alignment horizontal="center" vertical="center"/>
      <protection hidden="1"/>
    </xf>
    <xf numFmtId="0" fontId="3" fillId="4" borderId="25" xfId="1" applyFont="1" applyFill="1" applyBorder="1" applyAlignment="1" applyProtection="1">
      <alignment horizontal="center" vertical="center"/>
      <protection hidden="1"/>
    </xf>
    <xf numFmtId="0" fontId="3" fillId="4" borderId="41" xfId="1" applyFont="1" applyFill="1" applyBorder="1" applyAlignment="1" applyProtection="1">
      <alignment horizontal="center" vertical="center"/>
      <protection hidden="1"/>
    </xf>
    <xf numFmtId="0" fontId="3" fillId="4" borderId="2" xfId="1" applyFont="1" applyFill="1" applyBorder="1" applyAlignment="1" applyProtection="1">
      <alignment horizontal="center"/>
      <protection hidden="1"/>
    </xf>
    <xf numFmtId="0" fontId="3" fillId="4" borderId="7" xfId="1" applyFont="1" applyFill="1" applyBorder="1" applyAlignment="1" applyProtection="1">
      <alignment horizontal="center"/>
      <protection hidden="1"/>
    </xf>
    <xf numFmtId="0" fontId="3" fillId="4" borderId="3" xfId="1" applyFont="1" applyFill="1" applyBorder="1" applyAlignment="1" applyProtection="1">
      <alignment horizontal="center"/>
      <protection hidden="1"/>
    </xf>
    <xf numFmtId="0" fontId="3" fillId="4" borderId="19" xfId="1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2" borderId="28" xfId="0" applyFont="1" applyFill="1" applyBorder="1" applyAlignment="1" applyProtection="1">
      <alignment horizontal="center"/>
      <protection hidden="1"/>
    </xf>
    <xf numFmtId="0" fontId="10" fillId="2" borderId="29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0" fillId="2" borderId="16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8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3" fillId="5" borderId="30" xfId="0" applyFont="1" applyFill="1" applyBorder="1" applyAlignment="1" applyProtection="1">
      <alignment horizontal="center"/>
      <protection hidden="1"/>
    </xf>
    <xf numFmtId="0" fontId="13" fillId="5" borderId="31" xfId="0" applyFont="1" applyFill="1" applyBorder="1" applyAlignment="1" applyProtection="1">
      <alignment horizontal="center"/>
      <protection hidden="1"/>
    </xf>
    <xf numFmtId="1" fontId="13" fillId="5" borderId="32" xfId="0" applyNumberFormat="1" applyFont="1" applyFill="1" applyBorder="1" applyAlignment="1" applyProtection="1">
      <alignment horizontal="center"/>
      <protection hidden="1"/>
    </xf>
    <xf numFmtId="1" fontId="13" fillId="5" borderId="30" xfId="0" applyNumberFormat="1" applyFont="1" applyFill="1" applyBorder="1" applyAlignment="1" applyProtection="1">
      <alignment horizontal="center"/>
      <protection hidden="1"/>
    </xf>
    <xf numFmtId="1" fontId="13" fillId="5" borderId="31" xfId="0" applyNumberFormat="1" applyFont="1" applyFill="1" applyBorder="1" applyAlignment="1" applyProtection="1">
      <alignment horizontal="center"/>
      <protection hidden="1"/>
    </xf>
    <xf numFmtId="0" fontId="13" fillId="5" borderId="32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48" xfId="0" applyFon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top"/>
      <protection hidden="1"/>
    </xf>
    <xf numFmtId="0" fontId="1" fillId="2" borderId="28" xfId="0" applyFont="1" applyFill="1" applyBorder="1" applyAlignment="1" applyProtection="1">
      <alignment horizontal="center" vertical="top"/>
      <protection hidden="1"/>
    </xf>
    <xf numFmtId="0" fontId="1" fillId="2" borderId="42" xfId="0" applyFont="1" applyFill="1" applyBorder="1" applyAlignment="1" applyProtection="1">
      <alignment horizontal="center" vertical="top"/>
      <protection hidden="1"/>
    </xf>
    <xf numFmtId="0" fontId="10" fillId="2" borderId="1" xfId="0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horizontal="center" vertical="top"/>
      <protection hidden="1"/>
    </xf>
    <xf numFmtId="0" fontId="1" fillId="2" borderId="29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Alignment="1" applyProtection="1">
      <alignment horizontal="center" vertical="top"/>
      <protection hidden="1"/>
    </xf>
    <xf numFmtId="0" fontId="10" fillId="2" borderId="28" xfId="0" applyFont="1" applyFill="1" applyBorder="1" applyAlignment="1" applyProtection="1">
      <alignment horizontal="center" vertical="top" wrapText="1"/>
      <protection hidden="1"/>
    </xf>
    <xf numFmtId="0" fontId="1" fillId="2" borderId="16" xfId="0" applyFont="1" applyFill="1" applyBorder="1" applyAlignment="1" applyProtection="1">
      <alignment horizontal="left" vertical="center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0" fillId="2" borderId="7" xfId="0" applyFont="1" applyFill="1" applyBorder="1" applyAlignment="1" applyProtection="1">
      <alignment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10" fillId="2" borderId="47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2" borderId="43" xfId="0" applyFont="1" applyFill="1" applyBorder="1" applyAlignment="1" applyProtection="1">
      <alignment horizontal="left" vertical="center" wrapText="1"/>
      <protection hidden="1"/>
    </xf>
    <xf numFmtId="0" fontId="1" fillId="2" borderId="45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vertical="center" wrapText="1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0" fontId="8" fillId="2" borderId="2" xfId="0" applyFont="1" applyFill="1" applyBorder="1" applyProtection="1">
      <protection hidden="1"/>
    </xf>
    <xf numFmtId="0" fontId="8" fillId="2" borderId="7" xfId="0" applyFont="1" applyFill="1" applyBorder="1" applyProtection="1">
      <protection hidden="1"/>
    </xf>
    <xf numFmtId="0" fontId="8" fillId="2" borderId="3" xfId="0" applyFont="1" applyFill="1" applyBorder="1" applyProtection="1">
      <protection hidden="1"/>
    </xf>
    <xf numFmtId="0" fontId="8" fillId="2" borderId="16" xfId="0" applyFont="1" applyFill="1" applyBorder="1" applyProtection="1">
      <protection hidden="1"/>
    </xf>
    <xf numFmtId="0" fontId="8" fillId="2" borderId="1" xfId="0" applyFont="1" applyFill="1" applyBorder="1" applyProtection="1">
      <protection hidden="1"/>
    </xf>
    <xf numFmtId="0" fontId="8" fillId="2" borderId="13" xfId="0" applyFont="1" applyFill="1" applyBorder="1" applyProtection="1">
      <protection hidden="1"/>
    </xf>
    <xf numFmtId="0" fontId="8" fillId="2" borderId="4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2" borderId="6" xfId="0" applyFont="1" applyFill="1" applyBorder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0" fillId="2" borderId="7" xfId="0" applyFont="1" applyFill="1" applyBorder="1" applyAlignment="1" applyProtection="1">
      <alignment horizontal="left" vertical="center" wrapText="1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left" vertical="center" wrapText="1"/>
      <protection hidden="1"/>
    </xf>
    <xf numFmtId="0" fontId="10" fillId="2" borderId="38" xfId="0" applyFont="1" applyFill="1" applyBorder="1" applyAlignment="1" applyProtection="1">
      <alignment horizontal="left" vertical="center" wrapText="1"/>
      <protection hidden="1"/>
    </xf>
    <xf numFmtId="0" fontId="10" fillId="2" borderId="38" xfId="0" applyFont="1" applyFill="1" applyBorder="1" applyAlignment="1" applyProtection="1">
      <alignment horizontal="center" vertical="center" wrapText="1"/>
      <protection hidden="1"/>
    </xf>
    <xf numFmtId="0" fontId="1" fillId="2" borderId="43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left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" fillId="2" borderId="1" xfId="4" applyFont="1" applyFill="1" applyBorder="1" applyAlignment="1" applyProtection="1">
      <alignment horizontal="center" vertical="center" wrapText="1"/>
      <protection hidden="1"/>
    </xf>
    <xf numFmtId="14" fontId="10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6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7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14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5" xfId="1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48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0" fontId="1" fillId="2" borderId="42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vertical="center" wrapText="1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</cellXfs>
  <cellStyles count="5">
    <cellStyle name="Normal" xfId="0" builtinId="0"/>
    <cellStyle name="Normal 2" xfId="3"/>
    <cellStyle name="Normal 3" xfId="2"/>
    <cellStyle name="Normal 4" xfId="1"/>
    <cellStyle name="Normal 5" xfId="4"/>
  </cellStyles>
  <dxfs count="0"/>
  <tableStyles count="0" defaultTableStyle="TableStyleMedium2" defaultPivotStyle="PivotStyleLight16"/>
  <colors>
    <mruColors>
      <color rgb="FFA79466"/>
      <color rgb="FF1A2E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447040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1617821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1153477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1724977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805815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3"/>
  <sheetViews>
    <sheetView tabSelected="1" zoomScale="90" zoomScaleNormal="90" zoomScaleSheetLayoutView="90" workbookViewId="0">
      <selection activeCell="B11" sqref="B11:B12"/>
    </sheetView>
  </sheetViews>
  <sheetFormatPr baseColWidth="10" defaultRowHeight="15" x14ac:dyDescent="0.25"/>
  <cols>
    <col min="1" max="1" width="3.5703125" style="72" customWidth="1"/>
    <col min="2" max="2" width="43.28515625" style="72" customWidth="1"/>
    <col min="3" max="3" width="11.42578125" style="72"/>
    <col min="4" max="4" width="12.85546875" style="72" bestFit="1" customWidth="1"/>
    <col min="5" max="5" width="11.42578125" style="72"/>
    <col min="6" max="6" width="12.5703125" style="72" customWidth="1"/>
    <col min="7" max="7" width="11.42578125" style="72"/>
    <col min="8" max="8" width="12.85546875" style="72" bestFit="1" customWidth="1"/>
    <col min="9" max="9" width="11.42578125" style="72"/>
    <col min="10" max="10" width="13.42578125" style="72" customWidth="1"/>
    <col min="11" max="11" width="11.28515625" style="72" bestFit="1" customWidth="1"/>
    <col min="12" max="12" width="12.85546875" style="72" bestFit="1" customWidth="1"/>
    <col min="13" max="13" width="8.42578125" style="72" customWidth="1"/>
    <col min="14" max="14" width="13.85546875" style="72" customWidth="1"/>
    <col min="15" max="15" width="3.85546875" style="72" customWidth="1"/>
    <col min="16" max="16384" width="11.42578125" style="72"/>
  </cols>
  <sheetData>
    <row r="8" spans="1:14" x14ac:dyDescent="0.25">
      <c r="A8" s="1" t="s">
        <v>13</v>
      </c>
    </row>
    <row r="9" spans="1:14" x14ac:dyDescent="0.25">
      <c r="A9" s="2" t="s">
        <v>33</v>
      </c>
    </row>
    <row r="10" spans="1:14" ht="15.75" thickBot="1" x14ac:dyDescent="0.3"/>
    <row r="11" spans="1:14" x14ac:dyDescent="0.25">
      <c r="B11" s="65" t="s">
        <v>0</v>
      </c>
      <c r="C11" s="62">
        <v>2014</v>
      </c>
      <c r="D11" s="63"/>
      <c r="E11" s="63"/>
      <c r="F11" s="64"/>
      <c r="G11" s="62">
        <v>2015</v>
      </c>
      <c r="H11" s="63"/>
      <c r="I11" s="63"/>
      <c r="J11" s="64"/>
      <c r="K11" s="62">
        <v>2016</v>
      </c>
      <c r="L11" s="63"/>
      <c r="M11" s="63"/>
      <c r="N11" s="64"/>
    </row>
    <row r="12" spans="1:14" ht="15.75" thickBot="1" x14ac:dyDescent="0.3">
      <c r="B12" s="66"/>
      <c r="C12" s="45" t="s">
        <v>9</v>
      </c>
      <c r="D12" s="46" t="s">
        <v>10</v>
      </c>
      <c r="E12" s="46" t="s">
        <v>11</v>
      </c>
      <c r="F12" s="47" t="s">
        <v>12</v>
      </c>
      <c r="G12" s="45" t="s">
        <v>9</v>
      </c>
      <c r="H12" s="46" t="s">
        <v>10</v>
      </c>
      <c r="I12" s="46" t="s">
        <v>11</v>
      </c>
      <c r="J12" s="47" t="s">
        <v>12</v>
      </c>
      <c r="K12" s="45" t="s">
        <v>9</v>
      </c>
      <c r="L12" s="46" t="s">
        <v>10</v>
      </c>
      <c r="M12" s="46" t="s">
        <v>11</v>
      </c>
      <c r="N12" s="47" t="s">
        <v>12</v>
      </c>
    </row>
    <row r="13" spans="1:14" x14ac:dyDescent="0.25">
      <c r="B13" s="25" t="s">
        <v>1</v>
      </c>
      <c r="C13" s="3">
        <v>172</v>
      </c>
      <c r="D13" s="4">
        <v>6</v>
      </c>
      <c r="E13" s="4">
        <v>83</v>
      </c>
      <c r="F13" s="5">
        <v>3926</v>
      </c>
      <c r="G13" s="73">
        <v>336</v>
      </c>
      <c r="H13" s="74">
        <v>10</v>
      </c>
      <c r="I13" s="74">
        <v>123</v>
      </c>
      <c r="J13" s="75">
        <v>5596</v>
      </c>
      <c r="K13" s="76">
        <f>C26+G26</f>
        <v>175</v>
      </c>
      <c r="L13" s="77">
        <f>D26+H26</f>
        <v>8</v>
      </c>
      <c r="M13" s="77">
        <f>E26+I26</f>
        <v>103</v>
      </c>
      <c r="N13" s="78">
        <f>F26+J26</f>
        <v>2493</v>
      </c>
    </row>
    <row r="14" spans="1:14" x14ac:dyDescent="0.25">
      <c r="B14" s="26" t="s">
        <v>2</v>
      </c>
      <c r="C14" s="6">
        <v>510</v>
      </c>
      <c r="D14" s="7">
        <v>17</v>
      </c>
      <c r="E14" s="7">
        <v>105</v>
      </c>
      <c r="F14" s="8">
        <v>2756</v>
      </c>
      <c r="G14" s="79">
        <v>637</v>
      </c>
      <c r="H14" s="80">
        <v>19</v>
      </c>
      <c r="I14" s="80">
        <v>121</v>
      </c>
      <c r="J14" s="81">
        <v>3444</v>
      </c>
      <c r="K14" s="82">
        <f t="shared" ref="K14:K19" si="0">C27+G27</f>
        <v>624</v>
      </c>
      <c r="L14" s="83">
        <f t="shared" ref="L14:L19" si="1">D27+H27</f>
        <v>15</v>
      </c>
      <c r="M14" s="83">
        <f t="shared" ref="M14:M19" si="2">E27+I27</f>
        <v>106</v>
      </c>
      <c r="N14" s="84">
        <f t="shared" ref="N14:N19" si="3">F27+J27</f>
        <v>3602</v>
      </c>
    </row>
    <row r="15" spans="1:14" x14ac:dyDescent="0.25">
      <c r="B15" s="26" t="s">
        <v>3</v>
      </c>
      <c r="C15" s="6">
        <v>0</v>
      </c>
      <c r="D15" s="7">
        <v>0</v>
      </c>
      <c r="E15" s="7">
        <v>0</v>
      </c>
      <c r="F15" s="8">
        <v>0</v>
      </c>
      <c r="G15" s="79">
        <v>0</v>
      </c>
      <c r="H15" s="80">
        <v>0</v>
      </c>
      <c r="I15" s="80">
        <v>0</v>
      </c>
      <c r="J15" s="81">
        <v>0</v>
      </c>
      <c r="K15" s="82">
        <f t="shared" si="0"/>
        <v>0</v>
      </c>
      <c r="L15" s="83">
        <f t="shared" si="1"/>
        <v>0</v>
      </c>
      <c r="M15" s="83">
        <f t="shared" si="2"/>
        <v>0</v>
      </c>
      <c r="N15" s="84">
        <f t="shared" si="3"/>
        <v>0</v>
      </c>
    </row>
    <row r="16" spans="1:14" x14ac:dyDescent="0.25">
      <c r="B16" s="26" t="s">
        <v>4</v>
      </c>
      <c r="C16" s="6">
        <v>0</v>
      </c>
      <c r="D16" s="7">
        <v>0</v>
      </c>
      <c r="E16" s="7">
        <v>0</v>
      </c>
      <c r="F16" s="8">
        <v>0</v>
      </c>
      <c r="G16" s="79">
        <v>0</v>
      </c>
      <c r="H16" s="80">
        <v>0</v>
      </c>
      <c r="I16" s="80">
        <v>0</v>
      </c>
      <c r="J16" s="81">
        <v>0</v>
      </c>
      <c r="K16" s="82">
        <f t="shared" si="0"/>
        <v>0</v>
      </c>
      <c r="L16" s="83">
        <f t="shared" si="1"/>
        <v>0</v>
      </c>
      <c r="M16" s="83">
        <f t="shared" si="2"/>
        <v>0</v>
      </c>
      <c r="N16" s="84">
        <f t="shared" si="3"/>
        <v>0</v>
      </c>
    </row>
    <row r="17" spans="2:14" x14ac:dyDescent="0.25">
      <c r="B17" s="26" t="s">
        <v>5</v>
      </c>
      <c r="C17" s="6">
        <v>254</v>
      </c>
      <c r="D17" s="7">
        <v>16</v>
      </c>
      <c r="E17" s="7">
        <v>62</v>
      </c>
      <c r="F17" s="8">
        <v>1008</v>
      </c>
      <c r="G17" s="79">
        <v>287</v>
      </c>
      <c r="H17" s="80">
        <v>21</v>
      </c>
      <c r="I17" s="80">
        <v>84</v>
      </c>
      <c r="J17" s="81">
        <v>1148</v>
      </c>
      <c r="K17" s="82">
        <f>C30+G30</f>
        <v>558</v>
      </c>
      <c r="L17" s="83">
        <f t="shared" si="1"/>
        <v>44</v>
      </c>
      <c r="M17" s="83">
        <f t="shared" si="2"/>
        <v>176</v>
      </c>
      <c r="N17" s="84">
        <f t="shared" si="3"/>
        <v>2232</v>
      </c>
    </row>
    <row r="18" spans="2:14" x14ac:dyDescent="0.25">
      <c r="B18" s="26" t="s">
        <v>6</v>
      </c>
      <c r="C18" s="6">
        <v>1339</v>
      </c>
      <c r="D18" s="7">
        <v>216</v>
      </c>
      <c r="E18" s="9">
        <v>4364</v>
      </c>
      <c r="F18" s="8">
        <v>21059.5</v>
      </c>
      <c r="G18" s="79">
        <v>1401</v>
      </c>
      <c r="H18" s="80">
        <v>170</v>
      </c>
      <c r="I18" s="80">
        <v>3776</v>
      </c>
      <c r="J18" s="81">
        <v>15446</v>
      </c>
      <c r="K18" s="82">
        <f t="shared" si="0"/>
        <v>1687</v>
      </c>
      <c r="L18" s="83">
        <f t="shared" si="1"/>
        <v>211</v>
      </c>
      <c r="M18" s="83">
        <f t="shared" si="2"/>
        <v>5070</v>
      </c>
      <c r="N18" s="84">
        <f t="shared" si="3"/>
        <v>24883</v>
      </c>
    </row>
    <row r="19" spans="2:14" ht="15.75" thickBot="1" x14ac:dyDescent="0.3">
      <c r="B19" s="27" t="s">
        <v>7</v>
      </c>
      <c r="C19" s="10">
        <v>195</v>
      </c>
      <c r="D19" s="11">
        <v>15</v>
      </c>
      <c r="E19" s="12">
        <v>150</v>
      </c>
      <c r="F19" s="13">
        <v>1731</v>
      </c>
      <c r="G19" s="85">
        <v>413</v>
      </c>
      <c r="H19" s="86">
        <v>25</v>
      </c>
      <c r="I19" s="86">
        <v>689</v>
      </c>
      <c r="J19" s="87">
        <v>7993</v>
      </c>
      <c r="K19" s="88">
        <f t="shared" si="0"/>
        <v>163</v>
      </c>
      <c r="L19" s="89">
        <f t="shared" si="1"/>
        <v>16</v>
      </c>
      <c r="M19" s="89">
        <f t="shared" si="2"/>
        <v>521</v>
      </c>
      <c r="N19" s="90">
        <f t="shared" si="3"/>
        <v>5276</v>
      </c>
    </row>
    <row r="20" spans="2:14" ht="15.75" thickBot="1" x14ac:dyDescent="0.3">
      <c r="B20" s="48" t="s">
        <v>8</v>
      </c>
      <c r="C20" s="91">
        <f>SUM(C13:C19)</f>
        <v>2470</v>
      </c>
      <c r="D20" s="92">
        <f>SUM(D13:D19)</f>
        <v>270</v>
      </c>
      <c r="E20" s="92">
        <f>SUM(E13:E19)</f>
        <v>4764</v>
      </c>
      <c r="F20" s="93">
        <f>SUM(F13:F19)</f>
        <v>30480.5</v>
      </c>
      <c r="G20" s="94">
        <f t="shared" ref="G20:J20" si="4">SUM(G13:G19)</f>
        <v>3074</v>
      </c>
      <c r="H20" s="95">
        <f t="shared" si="4"/>
        <v>245</v>
      </c>
      <c r="I20" s="95">
        <f t="shared" si="4"/>
        <v>4793</v>
      </c>
      <c r="J20" s="93">
        <f t="shared" si="4"/>
        <v>33627</v>
      </c>
      <c r="K20" s="94">
        <f t="shared" ref="K20:N20" si="5">SUM(K13:K19)</f>
        <v>3207</v>
      </c>
      <c r="L20" s="95">
        <f t="shared" si="5"/>
        <v>294</v>
      </c>
      <c r="M20" s="95">
        <f t="shared" si="5"/>
        <v>5976</v>
      </c>
      <c r="N20" s="93">
        <f t="shared" si="5"/>
        <v>38486</v>
      </c>
    </row>
    <row r="22" spans="2:14" x14ac:dyDescent="0.25">
      <c r="B22" s="2" t="s">
        <v>34</v>
      </c>
    </row>
    <row r="23" spans="2:14" ht="6" customHeight="1" thickBot="1" x14ac:dyDescent="0.3"/>
    <row r="24" spans="2:14" x14ac:dyDescent="0.25">
      <c r="B24" s="65" t="s">
        <v>0</v>
      </c>
      <c r="C24" s="68" t="s">
        <v>35</v>
      </c>
      <c r="D24" s="69"/>
      <c r="E24" s="69"/>
      <c r="F24" s="70"/>
      <c r="G24" s="71" t="s">
        <v>36</v>
      </c>
      <c r="H24" s="69"/>
      <c r="I24" s="69"/>
      <c r="J24" s="70"/>
      <c r="K24" s="29"/>
      <c r="L24" s="29"/>
      <c r="M24" s="29"/>
      <c r="N24" s="29"/>
    </row>
    <row r="25" spans="2:14" ht="15.75" thickBot="1" x14ac:dyDescent="0.3">
      <c r="B25" s="67"/>
      <c r="C25" s="45" t="s">
        <v>9</v>
      </c>
      <c r="D25" s="46" t="s">
        <v>10</v>
      </c>
      <c r="E25" s="46" t="s">
        <v>11</v>
      </c>
      <c r="F25" s="47" t="s">
        <v>12</v>
      </c>
      <c r="G25" s="49" t="s">
        <v>9</v>
      </c>
      <c r="H25" s="46" t="s">
        <v>10</v>
      </c>
      <c r="I25" s="46" t="s">
        <v>11</v>
      </c>
      <c r="J25" s="47" t="s">
        <v>12</v>
      </c>
      <c r="K25" s="28"/>
      <c r="L25" s="28"/>
      <c r="M25" s="28"/>
      <c r="N25" s="28"/>
    </row>
    <row r="26" spans="2:14" x14ac:dyDescent="0.25">
      <c r="B26" s="14" t="s">
        <v>1</v>
      </c>
      <c r="C26" s="34">
        <v>66</v>
      </c>
      <c r="D26" s="15">
        <v>3</v>
      </c>
      <c r="E26" s="15">
        <v>61</v>
      </c>
      <c r="F26" s="16">
        <v>1580</v>
      </c>
      <c r="G26" s="38">
        <v>109</v>
      </c>
      <c r="H26" s="15">
        <v>5</v>
      </c>
      <c r="I26" s="15">
        <v>42</v>
      </c>
      <c r="J26" s="16">
        <v>913</v>
      </c>
      <c r="K26" s="30"/>
      <c r="L26" s="30"/>
      <c r="M26" s="30"/>
      <c r="N26" s="30"/>
    </row>
    <row r="27" spans="2:14" x14ac:dyDescent="0.25">
      <c r="B27" s="17" t="s">
        <v>2</v>
      </c>
      <c r="C27" s="35">
        <v>68</v>
      </c>
      <c r="D27" s="18">
        <v>5</v>
      </c>
      <c r="E27" s="18">
        <v>35</v>
      </c>
      <c r="F27" s="19">
        <v>476</v>
      </c>
      <c r="G27" s="39">
        <v>556</v>
      </c>
      <c r="H27" s="18">
        <v>10</v>
      </c>
      <c r="I27" s="18">
        <v>71</v>
      </c>
      <c r="J27" s="19">
        <v>3126</v>
      </c>
      <c r="K27" s="30"/>
      <c r="L27" s="30"/>
      <c r="M27" s="30"/>
      <c r="N27" s="30"/>
    </row>
    <row r="28" spans="2:14" x14ac:dyDescent="0.25">
      <c r="B28" s="17" t="s">
        <v>3</v>
      </c>
      <c r="C28" s="41"/>
      <c r="D28" s="42"/>
      <c r="E28" s="42"/>
      <c r="F28" s="43"/>
      <c r="G28" s="44"/>
      <c r="H28" s="42"/>
      <c r="I28" s="42"/>
      <c r="J28" s="43"/>
      <c r="K28" s="30"/>
      <c r="L28" s="30"/>
      <c r="M28" s="30"/>
      <c r="N28" s="30"/>
    </row>
    <row r="29" spans="2:14" x14ac:dyDescent="0.25">
      <c r="B29" s="17" t="s">
        <v>4</v>
      </c>
      <c r="C29" s="41"/>
      <c r="D29" s="42"/>
      <c r="E29" s="42"/>
      <c r="F29" s="43"/>
      <c r="G29" s="44"/>
      <c r="H29" s="42"/>
      <c r="I29" s="42"/>
      <c r="J29" s="43"/>
      <c r="K29" s="30"/>
      <c r="L29" s="30"/>
      <c r="M29" s="30"/>
      <c r="N29" s="30"/>
    </row>
    <row r="30" spans="2:14" x14ac:dyDescent="0.25">
      <c r="B30" s="17" t="s">
        <v>5</v>
      </c>
      <c r="C30" s="35">
        <v>207</v>
      </c>
      <c r="D30" s="18">
        <v>15</v>
      </c>
      <c r="E30" s="18">
        <v>60</v>
      </c>
      <c r="F30" s="19">
        <v>828</v>
      </c>
      <c r="G30" s="39">
        <v>351</v>
      </c>
      <c r="H30" s="18">
        <v>29</v>
      </c>
      <c r="I30" s="18">
        <v>116</v>
      </c>
      <c r="J30" s="19">
        <v>1404</v>
      </c>
      <c r="K30" s="30"/>
      <c r="L30" s="30"/>
      <c r="M30" s="30"/>
      <c r="N30" s="30"/>
    </row>
    <row r="31" spans="2:14" x14ac:dyDescent="0.25">
      <c r="B31" s="17" t="s">
        <v>6</v>
      </c>
      <c r="C31" s="35">
        <v>893</v>
      </c>
      <c r="D31" s="18">
        <v>109</v>
      </c>
      <c r="E31" s="18">
        <v>2281</v>
      </c>
      <c r="F31" s="19">
        <v>9961</v>
      </c>
      <c r="G31" s="39">
        <v>794</v>
      </c>
      <c r="H31" s="18">
        <v>102</v>
      </c>
      <c r="I31" s="18">
        <v>2789</v>
      </c>
      <c r="J31" s="19">
        <v>14922</v>
      </c>
      <c r="K31" s="30"/>
      <c r="L31" s="30"/>
      <c r="M31" s="30"/>
      <c r="N31" s="30"/>
    </row>
    <row r="32" spans="2:14" ht="15.75" thickBot="1" x14ac:dyDescent="0.3">
      <c r="B32" s="20" t="s">
        <v>7</v>
      </c>
      <c r="C32" s="36">
        <v>111</v>
      </c>
      <c r="D32" s="21">
        <v>10</v>
      </c>
      <c r="E32" s="21">
        <v>282</v>
      </c>
      <c r="F32" s="22">
        <v>3042</v>
      </c>
      <c r="G32" s="40">
        <v>52</v>
      </c>
      <c r="H32" s="21">
        <v>6</v>
      </c>
      <c r="I32" s="21">
        <v>239</v>
      </c>
      <c r="J32" s="22">
        <v>2234</v>
      </c>
      <c r="K32" s="30"/>
      <c r="L32" s="30"/>
      <c r="M32" s="30"/>
      <c r="N32" s="30"/>
    </row>
    <row r="33" spans="2:14" s="98" customFormat="1" ht="15.75" thickBot="1" x14ac:dyDescent="0.3">
      <c r="B33" s="50" t="s">
        <v>8</v>
      </c>
      <c r="C33" s="91">
        <f>SUM(C26:C32)</f>
        <v>1345</v>
      </c>
      <c r="D33" s="92">
        <f>SUM(D26:D32)</f>
        <v>142</v>
      </c>
      <c r="E33" s="92">
        <f>SUM(E26:E32)</f>
        <v>2719</v>
      </c>
      <c r="F33" s="96">
        <f>SUM(F26:F32)</f>
        <v>15887</v>
      </c>
      <c r="G33" s="91">
        <f t="shared" ref="G33:J33" si="6">SUM(G26:G32)</f>
        <v>1862</v>
      </c>
      <c r="H33" s="92">
        <f t="shared" si="6"/>
        <v>152</v>
      </c>
      <c r="I33" s="92">
        <f t="shared" si="6"/>
        <v>3257</v>
      </c>
      <c r="J33" s="96">
        <f t="shared" si="6"/>
        <v>22599</v>
      </c>
      <c r="K33" s="97"/>
      <c r="L33" s="97"/>
      <c r="M33" s="97"/>
      <c r="N33" s="97"/>
    </row>
  </sheetData>
  <sheetProtection password="EA4F" sheet="1" objects="1" scenarios="1"/>
  <mergeCells count="7">
    <mergeCell ref="K11:N11"/>
    <mergeCell ref="B11:B12"/>
    <mergeCell ref="C11:F11"/>
    <mergeCell ref="G11:J11"/>
    <mergeCell ref="B24:B25"/>
    <mergeCell ref="C24:F24"/>
    <mergeCell ref="G24:J24"/>
  </mergeCells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1"/>
  <sheetViews>
    <sheetView zoomScale="80" zoomScaleNormal="80" zoomScaleSheetLayoutView="80" workbookViewId="0">
      <pane ySplit="13" topLeftCell="A14" activePane="bottomLeft" state="frozen"/>
      <selection pane="bottomLeft" activeCell="A13" sqref="A13"/>
    </sheetView>
  </sheetViews>
  <sheetFormatPr baseColWidth="10" defaultRowHeight="12.75" x14ac:dyDescent="0.25"/>
  <cols>
    <col min="1" max="1" width="21.42578125" style="101" customWidth="1"/>
    <col min="2" max="2" width="15.5703125" style="100" customWidth="1"/>
    <col min="3" max="3" width="25.7109375" style="101" bestFit="1" customWidth="1"/>
    <col min="4" max="4" width="26.42578125" style="100" customWidth="1"/>
    <col min="5" max="5" width="25.42578125" style="102" customWidth="1"/>
    <col min="6" max="6" width="13.28515625" style="100" customWidth="1"/>
    <col min="7" max="7" width="11.42578125" style="100"/>
    <col min="8" max="8" width="17" style="100" customWidth="1"/>
    <col min="9" max="9" width="22.85546875" style="100" customWidth="1"/>
    <col min="10" max="10" width="17.7109375" style="100" bestFit="1" customWidth="1"/>
    <col min="11" max="11" width="17.42578125" style="102" customWidth="1"/>
    <col min="12" max="12" width="4.42578125" style="100" customWidth="1"/>
    <col min="13" max="16384" width="11.42578125" style="100"/>
  </cols>
  <sheetData>
    <row r="9" spans="1:11" x14ac:dyDescent="0.25">
      <c r="A9" s="99" t="s">
        <v>25</v>
      </c>
    </row>
    <row r="10" spans="1:11" x14ac:dyDescent="0.25">
      <c r="A10" s="99" t="s">
        <v>26</v>
      </c>
    </row>
    <row r="11" spans="1:11" x14ac:dyDescent="0.25">
      <c r="A11" s="23" t="s">
        <v>37</v>
      </c>
    </row>
    <row r="12" spans="1:11" ht="13.5" thickBot="1" x14ac:dyDescent="0.3"/>
    <row r="13" spans="1:11" ht="26.25" thickBot="1" x14ac:dyDescent="0.3">
      <c r="A13" s="51" t="s">
        <v>14</v>
      </c>
      <c r="B13" s="52" t="s">
        <v>15</v>
      </c>
      <c r="C13" s="52" t="s">
        <v>16</v>
      </c>
      <c r="D13" s="52" t="s">
        <v>17</v>
      </c>
      <c r="E13" s="52" t="s">
        <v>18</v>
      </c>
      <c r="F13" s="52" t="s">
        <v>19</v>
      </c>
      <c r="G13" s="52" t="s">
        <v>20</v>
      </c>
      <c r="H13" s="52" t="s">
        <v>21</v>
      </c>
      <c r="I13" s="52" t="s">
        <v>22</v>
      </c>
      <c r="J13" s="52" t="s">
        <v>23</v>
      </c>
      <c r="K13" s="53" t="s">
        <v>24</v>
      </c>
    </row>
    <row r="14" spans="1:11" x14ac:dyDescent="0.2">
      <c r="A14" s="103" t="s">
        <v>38</v>
      </c>
      <c r="B14" s="104" t="s">
        <v>39</v>
      </c>
      <c r="C14" s="105" t="s">
        <v>40</v>
      </c>
      <c r="D14" s="105" t="s">
        <v>41</v>
      </c>
      <c r="E14" s="106" t="s">
        <v>538</v>
      </c>
      <c r="F14" s="107">
        <v>17</v>
      </c>
      <c r="G14" s="104">
        <v>9</v>
      </c>
      <c r="H14" s="108">
        <f t="shared" ref="H14:H21" si="0">F14*G14</f>
        <v>153</v>
      </c>
      <c r="I14" s="104" t="s">
        <v>41</v>
      </c>
      <c r="J14" s="104" t="s">
        <v>42</v>
      </c>
      <c r="K14" s="109" t="s">
        <v>43</v>
      </c>
    </row>
    <row r="15" spans="1:11" x14ac:dyDescent="0.2">
      <c r="A15" s="110" t="s">
        <v>38</v>
      </c>
      <c r="B15" s="77" t="s">
        <v>39</v>
      </c>
      <c r="C15" s="111" t="s">
        <v>40</v>
      </c>
      <c r="D15" s="111" t="s">
        <v>41</v>
      </c>
      <c r="E15" s="112" t="s">
        <v>539</v>
      </c>
      <c r="F15" s="113">
        <v>20</v>
      </c>
      <c r="G15" s="83">
        <v>9</v>
      </c>
      <c r="H15" s="114">
        <f t="shared" si="0"/>
        <v>180</v>
      </c>
      <c r="I15" s="77" t="s">
        <v>41</v>
      </c>
      <c r="J15" s="77" t="s">
        <v>42</v>
      </c>
      <c r="K15" s="78" t="s">
        <v>43</v>
      </c>
    </row>
    <row r="16" spans="1:11" x14ac:dyDescent="0.2">
      <c r="A16" s="110" t="s">
        <v>38</v>
      </c>
      <c r="B16" s="77" t="s">
        <v>39</v>
      </c>
      <c r="C16" s="115" t="s">
        <v>115</v>
      </c>
      <c r="D16" s="111" t="s">
        <v>41</v>
      </c>
      <c r="E16" s="116" t="s">
        <v>116</v>
      </c>
      <c r="F16" s="117">
        <v>29</v>
      </c>
      <c r="G16" s="117">
        <v>43</v>
      </c>
      <c r="H16" s="114">
        <f t="shared" si="0"/>
        <v>1247</v>
      </c>
      <c r="I16" s="77" t="s">
        <v>41</v>
      </c>
      <c r="J16" s="77" t="s">
        <v>42</v>
      </c>
      <c r="K16" s="78" t="s">
        <v>43</v>
      </c>
    </row>
    <row r="17" spans="1:11" s="124" customFormat="1" x14ac:dyDescent="0.25">
      <c r="A17" s="118" t="s">
        <v>38</v>
      </c>
      <c r="B17" s="119" t="s">
        <v>39</v>
      </c>
      <c r="C17" s="120" t="s">
        <v>40</v>
      </c>
      <c r="D17" s="120" t="s">
        <v>41</v>
      </c>
      <c r="E17" s="121" t="s">
        <v>540</v>
      </c>
      <c r="F17" s="122">
        <v>23</v>
      </c>
      <c r="G17" s="122">
        <v>9</v>
      </c>
      <c r="H17" s="119">
        <f t="shared" si="0"/>
        <v>207</v>
      </c>
      <c r="I17" s="119" t="s">
        <v>41</v>
      </c>
      <c r="J17" s="119" t="s">
        <v>42</v>
      </c>
      <c r="K17" s="123" t="s">
        <v>43</v>
      </c>
    </row>
    <row r="18" spans="1:11" s="124" customFormat="1" x14ac:dyDescent="0.25">
      <c r="A18" s="118" t="s">
        <v>38</v>
      </c>
      <c r="B18" s="119" t="s">
        <v>39</v>
      </c>
      <c r="C18" s="120" t="s">
        <v>40</v>
      </c>
      <c r="D18" s="120" t="s">
        <v>41</v>
      </c>
      <c r="E18" s="125" t="s">
        <v>331</v>
      </c>
      <c r="F18" s="122">
        <v>18</v>
      </c>
      <c r="G18" s="122">
        <v>9</v>
      </c>
      <c r="H18" s="119">
        <f t="shared" si="0"/>
        <v>162</v>
      </c>
      <c r="I18" s="119" t="s">
        <v>41</v>
      </c>
      <c r="J18" s="119" t="s">
        <v>42</v>
      </c>
      <c r="K18" s="123" t="s">
        <v>43</v>
      </c>
    </row>
    <row r="19" spans="1:11" ht="54" customHeight="1" x14ac:dyDescent="0.25">
      <c r="A19" s="126" t="s">
        <v>541</v>
      </c>
      <c r="B19" s="117" t="s">
        <v>39</v>
      </c>
      <c r="C19" s="116" t="s">
        <v>542</v>
      </c>
      <c r="D19" s="117" t="s">
        <v>55</v>
      </c>
      <c r="E19" s="116" t="s">
        <v>543</v>
      </c>
      <c r="F19" s="117">
        <v>23</v>
      </c>
      <c r="G19" s="117">
        <v>8</v>
      </c>
      <c r="H19" s="117">
        <f t="shared" si="0"/>
        <v>184</v>
      </c>
      <c r="I19" s="117" t="s">
        <v>55</v>
      </c>
      <c r="J19" s="117" t="s">
        <v>303</v>
      </c>
      <c r="K19" s="127" t="s">
        <v>544</v>
      </c>
    </row>
    <row r="20" spans="1:11" ht="53.25" customHeight="1" x14ac:dyDescent="0.25">
      <c r="A20" s="126" t="s">
        <v>541</v>
      </c>
      <c r="B20" s="117" t="s">
        <v>39</v>
      </c>
      <c r="C20" s="116" t="s">
        <v>542</v>
      </c>
      <c r="D20" s="117" t="s">
        <v>55</v>
      </c>
      <c r="E20" s="116" t="s">
        <v>545</v>
      </c>
      <c r="F20" s="117">
        <v>22</v>
      </c>
      <c r="G20" s="117">
        <v>8</v>
      </c>
      <c r="H20" s="117">
        <f t="shared" si="0"/>
        <v>176</v>
      </c>
      <c r="I20" s="117" t="s">
        <v>55</v>
      </c>
      <c r="J20" s="117" t="s">
        <v>303</v>
      </c>
      <c r="K20" s="127" t="s">
        <v>544</v>
      </c>
    </row>
    <row r="21" spans="1:11" ht="57.75" customHeight="1" thickBot="1" x14ac:dyDescent="0.3">
      <c r="A21" s="128" t="s">
        <v>541</v>
      </c>
      <c r="B21" s="129" t="s">
        <v>39</v>
      </c>
      <c r="C21" s="130" t="s">
        <v>542</v>
      </c>
      <c r="D21" s="129" t="s">
        <v>55</v>
      </c>
      <c r="E21" s="130" t="s">
        <v>546</v>
      </c>
      <c r="F21" s="129">
        <v>23</v>
      </c>
      <c r="G21" s="129">
        <v>8</v>
      </c>
      <c r="H21" s="129">
        <f t="shared" si="0"/>
        <v>184</v>
      </c>
      <c r="I21" s="129" t="s">
        <v>55</v>
      </c>
      <c r="J21" s="129" t="s">
        <v>303</v>
      </c>
      <c r="K21" s="131" t="s">
        <v>544</v>
      </c>
    </row>
  </sheetData>
  <sheetProtection password="EA4F" sheet="1" objects="1" scenarios="1"/>
  <pageMargins left="0.7" right="0.7" top="0.75" bottom="0.75" header="0.3" footer="0.3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8"/>
  <sheetViews>
    <sheetView zoomScale="80" zoomScaleNormal="80" zoomScaleSheetLayoutView="80" workbookViewId="0">
      <pane ySplit="13" topLeftCell="A14" activePane="bottomLeft" state="frozen"/>
      <selection pane="bottomLeft" activeCell="A13" sqref="A13"/>
    </sheetView>
  </sheetViews>
  <sheetFormatPr baseColWidth="10" defaultRowHeight="12.75" x14ac:dyDescent="0.2"/>
  <cols>
    <col min="1" max="1" width="19.85546875" style="136" customWidth="1"/>
    <col min="2" max="2" width="15.5703125" style="133" customWidth="1"/>
    <col min="3" max="3" width="25.7109375" style="134" bestFit="1" customWidth="1"/>
    <col min="4" max="4" width="26.42578125" style="133" customWidth="1"/>
    <col min="5" max="5" width="25.42578125" style="135" customWidth="1"/>
    <col min="6" max="6" width="13.28515625" style="133" customWidth="1"/>
    <col min="7" max="7" width="11.42578125" style="133"/>
    <col min="8" max="8" width="17" style="133" customWidth="1"/>
    <col min="9" max="9" width="22.85546875" style="133" customWidth="1"/>
    <col min="10" max="10" width="22.5703125" style="133" customWidth="1"/>
    <col min="11" max="11" width="17.42578125" style="133" customWidth="1"/>
    <col min="12" max="12" width="4.85546875" style="133" customWidth="1"/>
    <col min="13" max="16384" width="11.42578125" style="133"/>
  </cols>
  <sheetData>
    <row r="9" spans="1:11" x14ac:dyDescent="0.2">
      <c r="A9" s="132" t="s">
        <v>25</v>
      </c>
    </row>
    <row r="10" spans="1:11" x14ac:dyDescent="0.2">
      <c r="A10" s="132" t="s">
        <v>27</v>
      </c>
    </row>
    <row r="11" spans="1:11" x14ac:dyDescent="0.2">
      <c r="A11" s="23" t="s">
        <v>37</v>
      </c>
    </row>
    <row r="12" spans="1:11" ht="13.5" thickBot="1" x14ac:dyDescent="0.25"/>
    <row r="13" spans="1:11" ht="26.25" thickBot="1" x14ac:dyDescent="0.25">
      <c r="A13" s="54" t="s">
        <v>14</v>
      </c>
      <c r="B13" s="55" t="s">
        <v>15</v>
      </c>
      <c r="C13" s="56" t="s">
        <v>16</v>
      </c>
      <c r="D13" s="56" t="s">
        <v>17</v>
      </c>
      <c r="E13" s="52" t="s">
        <v>18</v>
      </c>
      <c r="F13" s="52" t="s">
        <v>19</v>
      </c>
      <c r="G13" s="52" t="s">
        <v>20</v>
      </c>
      <c r="H13" s="52" t="s">
        <v>21</v>
      </c>
      <c r="I13" s="56" t="s">
        <v>22</v>
      </c>
      <c r="J13" s="56" t="s">
        <v>23</v>
      </c>
      <c r="K13" s="53" t="s">
        <v>24</v>
      </c>
    </row>
    <row r="14" spans="1:11" ht="15" x14ac:dyDescent="0.2">
      <c r="A14" s="103" t="s">
        <v>44</v>
      </c>
      <c r="B14" s="108" t="s">
        <v>39</v>
      </c>
      <c r="C14" s="137" t="s">
        <v>45</v>
      </c>
      <c r="D14" s="105" t="s">
        <v>41</v>
      </c>
      <c r="E14" s="138" t="s">
        <v>46</v>
      </c>
      <c r="F14" s="107">
        <v>18</v>
      </c>
      <c r="G14" s="139">
        <v>7</v>
      </c>
      <c r="H14" s="139">
        <f t="shared" ref="H14:H18" si="0">F14*G14</f>
        <v>126</v>
      </c>
      <c r="I14" s="105" t="s">
        <v>41</v>
      </c>
      <c r="J14" s="139" t="s">
        <v>42</v>
      </c>
      <c r="K14" s="140" t="s">
        <v>43</v>
      </c>
    </row>
    <row r="15" spans="1:11" ht="15" x14ac:dyDescent="0.2">
      <c r="A15" s="110" t="s">
        <v>44</v>
      </c>
      <c r="B15" s="114" t="s">
        <v>39</v>
      </c>
      <c r="C15" s="141" t="s">
        <v>47</v>
      </c>
      <c r="D15" s="142" t="s">
        <v>41</v>
      </c>
      <c r="E15" s="143" t="s">
        <v>48</v>
      </c>
      <c r="F15" s="113">
        <v>11</v>
      </c>
      <c r="G15" s="144">
        <v>7</v>
      </c>
      <c r="H15" s="144">
        <f t="shared" si="0"/>
        <v>77</v>
      </c>
      <c r="I15" s="142" t="s">
        <v>41</v>
      </c>
      <c r="J15" s="145" t="s">
        <v>42</v>
      </c>
      <c r="K15" s="146" t="s">
        <v>43</v>
      </c>
    </row>
    <row r="16" spans="1:11" ht="15" x14ac:dyDescent="0.2">
      <c r="A16" s="110" t="s">
        <v>44</v>
      </c>
      <c r="B16" s="114" t="s">
        <v>39</v>
      </c>
      <c r="C16" s="141" t="s">
        <v>49</v>
      </c>
      <c r="D16" s="142" t="s">
        <v>41</v>
      </c>
      <c r="E16" s="143" t="s">
        <v>50</v>
      </c>
      <c r="F16" s="113">
        <v>11</v>
      </c>
      <c r="G16" s="144">
        <v>7</v>
      </c>
      <c r="H16" s="144">
        <f t="shared" si="0"/>
        <v>77</v>
      </c>
      <c r="I16" s="142" t="s">
        <v>41</v>
      </c>
      <c r="J16" s="145" t="s">
        <v>42</v>
      </c>
      <c r="K16" s="146" t="s">
        <v>43</v>
      </c>
    </row>
    <row r="17" spans="1:11" x14ac:dyDescent="0.2">
      <c r="A17" s="110" t="s">
        <v>44</v>
      </c>
      <c r="B17" s="114" t="s">
        <v>39</v>
      </c>
      <c r="C17" s="141" t="s">
        <v>47</v>
      </c>
      <c r="D17" s="142" t="s">
        <v>41</v>
      </c>
      <c r="E17" s="143" t="s">
        <v>51</v>
      </c>
      <c r="F17" s="83">
        <v>9</v>
      </c>
      <c r="G17" s="83">
        <v>7</v>
      </c>
      <c r="H17" s="117">
        <f t="shared" si="0"/>
        <v>63</v>
      </c>
      <c r="I17" s="142" t="s">
        <v>41</v>
      </c>
      <c r="J17" s="114" t="s">
        <v>42</v>
      </c>
      <c r="K17" s="147" t="s">
        <v>43</v>
      </c>
    </row>
    <row r="18" spans="1:11" ht="15" x14ac:dyDescent="0.25">
      <c r="A18" s="110" t="s">
        <v>44</v>
      </c>
      <c r="B18" s="114" t="s">
        <v>39</v>
      </c>
      <c r="C18" s="141" t="s">
        <v>45</v>
      </c>
      <c r="D18" s="142" t="s">
        <v>41</v>
      </c>
      <c r="E18" s="143" t="s">
        <v>52</v>
      </c>
      <c r="F18" s="116">
        <v>19</v>
      </c>
      <c r="G18" s="148">
        <v>7</v>
      </c>
      <c r="H18" s="117">
        <f t="shared" si="0"/>
        <v>133</v>
      </c>
      <c r="I18" s="142" t="s">
        <v>41</v>
      </c>
      <c r="J18" s="114" t="s">
        <v>42</v>
      </c>
      <c r="K18" s="147" t="s">
        <v>43</v>
      </c>
    </row>
    <row r="19" spans="1:11" x14ac:dyDescent="0.2">
      <c r="A19" s="110" t="s">
        <v>44</v>
      </c>
      <c r="B19" s="114" t="s">
        <v>39</v>
      </c>
      <c r="C19" s="141" t="s">
        <v>47</v>
      </c>
      <c r="D19" s="142" t="s">
        <v>41</v>
      </c>
      <c r="E19" s="143" t="s">
        <v>332</v>
      </c>
      <c r="F19" s="143">
        <v>12</v>
      </c>
      <c r="G19" s="80">
        <v>7</v>
      </c>
      <c r="H19" s="117">
        <f t="shared" ref="H19:H24" si="1">F19*G19</f>
        <v>84</v>
      </c>
      <c r="I19" s="142" t="s">
        <v>41</v>
      </c>
      <c r="J19" s="114" t="s">
        <v>42</v>
      </c>
      <c r="K19" s="147" t="s">
        <v>43</v>
      </c>
    </row>
    <row r="20" spans="1:11" x14ac:dyDescent="0.2">
      <c r="A20" s="110" t="s">
        <v>44</v>
      </c>
      <c r="B20" s="114" t="s">
        <v>39</v>
      </c>
      <c r="C20" s="141" t="s">
        <v>49</v>
      </c>
      <c r="D20" s="142" t="s">
        <v>41</v>
      </c>
      <c r="E20" s="143" t="s">
        <v>333</v>
      </c>
      <c r="F20" s="143">
        <v>11</v>
      </c>
      <c r="G20" s="80">
        <v>7</v>
      </c>
      <c r="H20" s="117">
        <f t="shared" si="1"/>
        <v>77</v>
      </c>
      <c r="I20" s="142" t="s">
        <v>41</v>
      </c>
      <c r="J20" s="114" t="s">
        <v>42</v>
      </c>
      <c r="K20" s="147" t="s">
        <v>43</v>
      </c>
    </row>
    <row r="21" spans="1:11" x14ac:dyDescent="0.2">
      <c r="A21" s="110" t="s">
        <v>44</v>
      </c>
      <c r="B21" s="114" t="s">
        <v>39</v>
      </c>
      <c r="C21" s="141" t="s">
        <v>49</v>
      </c>
      <c r="D21" s="142" t="s">
        <v>41</v>
      </c>
      <c r="E21" s="143" t="s">
        <v>334</v>
      </c>
      <c r="F21" s="149">
        <v>14</v>
      </c>
      <c r="G21" s="80">
        <v>7</v>
      </c>
      <c r="H21" s="117">
        <f t="shared" si="1"/>
        <v>98</v>
      </c>
      <c r="I21" s="142" t="s">
        <v>41</v>
      </c>
      <c r="J21" s="114" t="s">
        <v>42</v>
      </c>
      <c r="K21" s="147" t="s">
        <v>43</v>
      </c>
    </row>
    <row r="22" spans="1:11" x14ac:dyDescent="0.2">
      <c r="A22" s="110" t="s">
        <v>44</v>
      </c>
      <c r="B22" s="114" t="s">
        <v>39</v>
      </c>
      <c r="C22" s="141" t="s">
        <v>47</v>
      </c>
      <c r="D22" s="142" t="s">
        <v>41</v>
      </c>
      <c r="E22" s="143" t="s">
        <v>335</v>
      </c>
      <c r="F22" s="143">
        <v>18</v>
      </c>
      <c r="G22" s="80">
        <v>7</v>
      </c>
      <c r="H22" s="117">
        <f t="shared" si="1"/>
        <v>126</v>
      </c>
      <c r="I22" s="142" t="s">
        <v>41</v>
      </c>
      <c r="J22" s="114" t="s">
        <v>42</v>
      </c>
      <c r="K22" s="147" t="s">
        <v>43</v>
      </c>
    </row>
    <row r="23" spans="1:11" x14ac:dyDescent="0.2">
      <c r="A23" s="110" t="s">
        <v>44</v>
      </c>
      <c r="B23" s="114" t="s">
        <v>39</v>
      </c>
      <c r="C23" s="141" t="s">
        <v>49</v>
      </c>
      <c r="D23" s="142" t="s">
        <v>41</v>
      </c>
      <c r="E23" s="143" t="s">
        <v>336</v>
      </c>
      <c r="F23" s="143">
        <v>14</v>
      </c>
      <c r="G23" s="80">
        <v>7</v>
      </c>
      <c r="H23" s="117">
        <f t="shared" si="1"/>
        <v>98</v>
      </c>
      <c r="I23" s="142" t="s">
        <v>41</v>
      </c>
      <c r="J23" s="114" t="s">
        <v>42</v>
      </c>
      <c r="K23" s="147" t="s">
        <v>43</v>
      </c>
    </row>
    <row r="24" spans="1:11" x14ac:dyDescent="0.2">
      <c r="A24" s="110" t="s">
        <v>44</v>
      </c>
      <c r="B24" s="114" t="s">
        <v>39</v>
      </c>
      <c r="C24" s="141" t="s">
        <v>47</v>
      </c>
      <c r="D24" s="142" t="s">
        <v>41</v>
      </c>
      <c r="E24" s="143" t="s">
        <v>337</v>
      </c>
      <c r="F24" s="150">
        <v>11</v>
      </c>
      <c r="G24" s="80">
        <v>7</v>
      </c>
      <c r="H24" s="117">
        <f t="shared" si="1"/>
        <v>77</v>
      </c>
      <c r="I24" s="142" t="s">
        <v>41</v>
      </c>
      <c r="J24" s="114" t="s">
        <v>42</v>
      </c>
      <c r="K24" s="147" t="s">
        <v>43</v>
      </c>
    </row>
    <row r="25" spans="1:11" ht="51" x14ac:dyDescent="0.2">
      <c r="A25" s="110" t="s">
        <v>44</v>
      </c>
      <c r="B25" s="117" t="s">
        <v>39</v>
      </c>
      <c r="C25" s="151" t="s">
        <v>547</v>
      </c>
      <c r="D25" s="117" t="s">
        <v>55</v>
      </c>
      <c r="E25" s="116" t="s">
        <v>548</v>
      </c>
      <c r="F25" s="117">
        <v>16</v>
      </c>
      <c r="G25" s="117">
        <v>8</v>
      </c>
      <c r="H25" s="117">
        <f>F25*G25</f>
        <v>128</v>
      </c>
      <c r="I25" s="117" t="s">
        <v>55</v>
      </c>
      <c r="J25" s="117" t="s">
        <v>303</v>
      </c>
      <c r="K25" s="127" t="s">
        <v>544</v>
      </c>
    </row>
    <row r="26" spans="1:11" ht="51" x14ac:dyDescent="0.2">
      <c r="A26" s="110" t="s">
        <v>44</v>
      </c>
      <c r="B26" s="117" t="s">
        <v>39</v>
      </c>
      <c r="C26" s="151" t="s">
        <v>547</v>
      </c>
      <c r="D26" s="117" t="s">
        <v>55</v>
      </c>
      <c r="E26" s="116" t="s">
        <v>549</v>
      </c>
      <c r="F26" s="117">
        <v>23</v>
      </c>
      <c r="G26" s="117">
        <v>8</v>
      </c>
      <c r="H26" s="117">
        <f t="shared" ref="H26:H27" si="2">F26*G26</f>
        <v>184</v>
      </c>
      <c r="I26" s="117" t="s">
        <v>55</v>
      </c>
      <c r="J26" s="117" t="s">
        <v>303</v>
      </c>
      <c r="K26" s="127" t="s">
        <v>544</v>
      </c>
    </row>
    <row r="27" spans="1:11" ht="51" x14ac:dyDescent="0.2">
      <c r="A27" s="110" t="s">
        <v>44</v>
      </c>
      <c r="B27" s="117" t="s">
        <v>39</v>
      </c>
      <c r="C27" s="151" t="s">
        <v>547</v>
      </c>
      <c r="D27" s="117" t="s">
        <v>55</v>
      </c>
      <c r="E27" s="116" t="s">
        <v>550</v>
      </c>
      <c r="F27" s="117">
        <v>23</v>
      </c>
      <c r="G27" s="117">
        <v>8</v>
      </c>
      <c r="H27" s="117">
        <f t="shared" si="2"/>
        <v>184</v>
      </c>
      <c r="I27" s="117" t="s">
        <v>55</v>
      </c>
      <c r="J27" s="117" t="s">
        <v>303</v>
      </c>
      <c r="K27" s="127" t="s">
        <v>544</v>
      </c>
    </row>
    <row r="28" spans="1:11" s="100" customFormat="1" ht="64.5" thickBot="1" x14ac:dyDescent="0.3">
      <c r="A28" s="152" t="s">
        <v>534</v>
      </c>
      <c r="B28" s="153" t="s">
        <v>535</v>
      </c>
      <c r="C28" s="154" t="s">
        <v>536</v>
      </c>
      <c r="D28" s="155" t="s">
        <v>41</v>
      </c>
      <c r="E28" s="130" t="s">
        <v>537</v>
      </c>
      <c r="F28" s="129">
        <v>414</v>
      </c>
      <c r="G28" s="129">
        <v>5</v>
      </c>
      <c r="H28" s="129">
        <f>F28*G28</f>
        <v>2070</v>
      </c>
      <c r="I28" s="155" t="s">
        <v>41</v>
      </c>
      <c r="J28" s="156" t="s">
        <v>42</v>
      </c>
      <c r="K28" s="157" t="s">
        <v>43</v>
      </c>
    </row>
  </sheetData>
  <sheetProtection password="EA4F" sheet="1" objects="1" scenarios="1"/>
  <dataValidations count="3">
    <dataValidation type="list" allowBlank="1" showInputMessage="1" showErrorMessage="1" sqref="C19:C24">
      <formula1>$AB$2:$AB$42</formula1>
    </dataValidation>
    <dataValidation type="list" allowBlank="1" showInputMessage="1" showErrorMessage="1" sqref="C17">
      <formula1>$AA$2:$AA$40</formula1>
    </dataValidation>
    <dataValidation type="list" allowBlank="1" showInputMessage="1" showErrorMessage="1" sqref="C14:C16 C18">
      <formula1>$AB$5:$AB$45</formula1>
    </dataValidation>
  </dataValidations>
  <pageMargins left="0.7" right="0.7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0"/>
  <sheetViews>
    <sheetView zoomScale="80" zoomScaleNormal="80" zoomScaleSheetLayoutView="80" workbookViewId="0">
      <selection activeCell="A12" sqref="A12"/>
    </sheetView>
  </sheetViews>
  <sheetFormatPr baseColWidth="10" defaultRowHeight="15" x14ac:dyDescent="0.25"/>
  <cols>
    <col min="1" max="1" width="19.85546875" style="72" customWidth="1"/>
    <col min="2" max="2" width="15.5703125" style="72" customWidth="1"/>
    <col min="3" max="3" width="25.7109375" style="72" bestFit="1" customWidth="1"/>
    <col min="4" max="4" width="26.42578125" style="72" customWidth="1"/>
    <col min="5" max="5" width="25.42578125" style="72" customWidth="1"/>
    <col min="6" max="6" width="13.28515625" style="72" customWidth="1"/>
    <col min="7" max="7" width="11.42578125" style="72"/>
    <col min="8" max="8" width="17" style="72" customWidth="1"/>
    <col min="9" max="9" width="22.85546875" style="72" customWidth="1"/>
    <col min="10" max="10" width="22.5703125" style="72" customWidth="1"/>
    <col min="11" max="11" width="17.42578125" style="72" customWidth="1"/>
    <col min="12" max="12" width="4.5703125" style="72" customWidth="1"/>
    <col min="13" max="16384" width="11.42578125" style="72"/>
  </cols>
  <sheetData>
    <row r="8" spans="1:11" x14ac:dyDescent="0.25">
      <c r="A8" s="158" t="s">
        <v>25</v>
      </c>
    </row>
    <row r="9" spans="1:11" x14ac:dyDescent="0.25">
      <c r="A9" s="158" t="s">
        <v>28</v>
      </c>
    </row>
    <row r="10" spans="1:11" x14ac:dyDescent="0.25">
      <c r="A10" s="23" t="s">
        <v>37</v>
      </c>
    </row>
    <row r="11" spans="1:11" ht="15.75" thickBot="1" x14ac:dyDescent="0.3"/>
    <row r="12" spans="1:11" ht="26.25" thickBot="1" x14ac:dyDescent="0.3">
      <c r="A12" s="57" t="s">
        <v>14</v>
      </c>
      <c r="B12" s="58" t="s">
        <v>15</v>
      </c>
      <c r="C12" s="59" t="s">
        <v>16</v>
      </c>
      <c r="D12" s="59" t="s">
        <v>17</v>
      </c>
      <c r="E12" s="60" t="s">
        <v>18</v>
      </c>
      <c r="F12" s="60" t="s">
        <v>19</v>
      </c>
      <c r="G12" s="60" t="s">
        <v>20</v>
      </c>
      <c r="H12" s="60" t="s">
        <v>21</v>
      </c>
      <c r="I12" s="59" t="s">
        <v>22</v>
      </c>
      <c r="J12" s="59" t="s">
        <v>23</v>
      </c>
      <c r="K12" s="61" t="s">
        <v>24</v>
      </c>
    </row>
    <row r="13" spans="1:11" x14ac:dyDescent="0.25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1"/>
    </row>
    <row r="14" spans="1:11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4"/>
    </row>
    <row r="15" spans="1:11" x14ac:dyDescent="0.25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4"/>
    </row>
    <row r="16" spans="1:11" x14ac:dyDescent="0.2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4"/>
    </row>
    <row r="17" spans="1:11" x14ac:dyDescent="0.25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4"/>
    </row>
    <row r="18" spans="1:11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4"/>
    </row>
    <row r="19" spans="1:11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4"/>
    </row>
    <row r="20" spans="1:11" ht="15.75" thickBot="1" x14ac:dyDescent="0.3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7"/>
    </row>
  </sheetData>
  <sheetProtection password="EA4F" sheet="1" objects="1" scenarios="1"/>
  <pageMargins left="0.7" right="0.7" top="0.75" bottom="0.75" header="0.3" footer="0.3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0"/>
  <sheetViews>
    <sheetView zoomScale="80" zoomScaleNormal="80" zoomScaleSheetLayoutView="80" workbookViewId="0">
      <selection activeCell="A12" sqref="A12"/>
    </sheetView>
  </sheetViews>
  <sheetFormatPr baseColWidth="10" defaultRowHeight="15" x14ac:dyDescent="0.25"/>
  <cols>
    <col min="1" max="1" width="19.85546875" style="72" customWidth="1"/>
    <col min="2" max="2" width="15.5703125" style="72" customWidth="1"/>
    <col min="3" max="3" width="25.7109375" style="72" bestFit="1" customWidth="1"/>
    <col min="4" max="4" width="26.42578125" style="72" customWidth="1"/>
    <col min="5" max="5" width="25.42578125" style="72" customWidth="1"/>
    <col min="6" max="6" width="13.28515625" style="72" customWidth="1"/>
    <col min="7" max="7" width="11.42578125" style="72"/>
    <col min="8" max="8" width="17" style="72" customWidth="1"/>
    <col min="9" max="9" width="22.85546875" style="72" customWidth="1"/>
    <col min="10" max="10" width="22.5703125" style="72" customWidth="1"/>
    <col min="11" max="11" width="17.42578125" style="72" customWidth="1"/>
    <col min="12" max="12" width="4.5703125" style="72" customWidth="1"/>
    <col min="13" max="16384" width="11.42578125" style="72"/>
  </cols>
  <sheetData>
    <row r="8" spans="1:11" x14ac:dyDescent="0.25">
      <c r="A8" s="158" t="s">
        <v>25</v>
      </c>
    </row>
    <row r="9" spans="1:11" x14ac:dyDescent="0.25">
      <c r="A9" s="158" t="s">
        <v>29</v>
      </c>
    </row>
    <row r="10" spans="1:11" x14ac:dyDescent="0.25">
      <c r="A10" s="23" t="s">
        <v>37</v>
      </c>
    </row>
    <row r="11" spans="1:11" ht="15.75" thickBot="1" x14ac:dyDescent="0.3"/>
    <row r="12" spans="1:11" ht="26.25" thickBot="1" x14ac:dyDescent="0.3">
      <c r="A12" s="57" t="s">
        <v>14</v>
      </c>
      <c r="B12" s="58" t="s">
        <v>15</v>
      </c>
      <c r="C12" s="59" t="s">
        <v>16</v>
      </c>
      <c r="D12" s="59" t="s">
        <v>17</v>
      </c>
      <c r="E12" s="60" t="s">
        <v>18</v>
      </c>
      <c r="F12" s="60" t="s">
        <v>19</v>
      </c>
      <c r="G12" s="60" t="s">
        <v>20</v>
      </c>
      <c r="H12" s="60" t="s">
        <v>21</v>
      </c>
      <c r="I12" s="59" t="s">
        <v>22</v>
      </c>
      <c r="J12" s="59" t="s">
        <v>23</v>
      </c>
      <c r="K12" s="61" t="s">
        <v>24</v>
      </c>
    </row>
    <row r="13" spans="1:11" x14ac:dyDescent="0.25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1"/>
    </row>
    <row r="14" spans="1:11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4"/>
    </row>
    <row r="15" spans="1:11" x14ac:dyDescent="0.25">
      <c r="A15" s="162"/>
      <c r="B15" s="163"/>
      <c r="C15" s="163"/>
      <c r="D15" s="163"/>
      <c r="E15" s="163"/>
      <c r="F15" s="163"/>
      <c r="G15" s="163"/>
      <c r="H15" s="163"/>
      <c r="I15" s="163"/>
      <c r="J15" s="163"/>
      <c r="K15" s="164"/>
    </row>
    <row r="16" spans="1:11" x14ac:dyDescent="0.2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4"/>
    </row>
    <row r="17" spans="1:11" x14ac:dyDescent="0.25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4"/>
    </row>
    <row r="18" spans="1:11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4"/>
    </row>
    <row r="19" spans="1:11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4"/>
    </row>
    <row r="20" spans="1:11" ht="15.75" thickBot="1" x14ac:dyDescent="0.3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7"/>
    </row>
  </sheetData>
  <sheetProtection password="EA4F" sheet="1" objects="1" scenarios="1"/>
  <pageMargins left="0.7" right="0.7" top="0.75" bottom="0.75" header="0.3" footer="0.3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57"/>
  <sheetViews>
    <sheetView zoomScale="80" zoomScaleNormal="80" zoomScaleSheetLayoutView="80" workbookViewId="0">
      <pane ySplit="13" topLeftCell="A14" activePane="bottomLeft" state="frozen"/>
      <selection pane="bottomLeft" activeCell="A13" sqref="A13"/>
    </sheetView>
  </sheetViews>
  <sheetFormatPr baseColWidth="10" defaultRowHeight="12.75" x14ac:dyDescent="0.25"/>
  <cols>
    <col min="1" max="1" width="28.42578125" style="100" customWidth="1"/>
    <col min="2" max="2" width="15.5703125" style="100" customWidth="1"/>
    <col min="3" max="3" width="25.7109375" style="100" bestFit="1" customWidth="1"/>
    <col min="4" max="4" width="26.42578125" style="100" customWidth="1"/>
    <col min="5" max="5" width="25.42578125" style="102" customWidth="1"/>
    <col min="6" max="6" width="13.28515625" style="100" customWidth="1"/>
    <col min="7" max="7" width="11.42578125" style="100"/>
    <col min="8" max="8" width="17" style="100" customWidth="1"/>
    <col min="9" max="9" width="22.85546875" style="102" customWidth="1"/>
    <col min="10" max="10" width="22.5703125" style="100" customWidth="1"/>
    <col min="11" max="11" width="17.42578125" style="100" customWidth="1"/>
    <col min="12" max="12" width="5" style="100" customWidth="1"/>
    <col min="13" max="16384" width="11.42578125" style="100"/>
  </cols>
  <sheetData>
    <row r="9" spans="1:11" x14ac:dyDescent="0.25">
      <c r="A9" s="168" t="s">
        <v>25</v>
      </c>
    </row>
    <row r="10" spans="1:11" x14ac:dyDescent="0.25">
      <c r="A10" s="168" t="s">
        <v>30</v>
      </c>
    </row>
    <row r="11" spans="1:11" x14ac:dyDescent="0.25">
      <c r="A11" s="23" t="s">
        <v>37</v>
      </c>
    </row>
    <row r="12" spans="1:11" ht="13.5" thickBot="1" x14ac:dyDescent="0.3"/>
    <row r="13" spans="1:11" s="102" customFormat="1" ht="26.25" thickBot="1" x14ac:dyDescent="0.3">
      <c r="A13" s="51" t="s">
        <v>14</v>
      </c>
      <c r="B13" s="52" t="s">
        <v>15</v>
      </c>
      <c r="C13" s="52" t="s">
        <v>16</v>
      </c>
      <c r="D13" s="52" t="s">
        <v>17</v>
      </c>
      <c r="E13" s="52" t="s">
        <v>18</v>
      </c>
      <c r="F13" s="52" t="s">
        <v>19</v>
      </c>
      <c r="G13" s="52" t="s">
        <v>20</v>
      </c>
      <c r="H13" s="52" t="s">
        <v>21</v>
      </c>
      <c r="I13" s="52" t="s">
        <v>22</v>
      </c>
      <c r="J13" s="52" t="s">
        <v>23</v>
      </c>
      <c r="K13" s="53" t="s">
        <v>24</v>
      </c>
    </row>
    <row r="14" spans="1:11" ht="25.5" x14ac:dyDescent="0.2">
      <c r="A14" s="103" t="s">
        <v>53</v>
      </c>
      <c r="B14" s="108" t="s">
        <v>39</v>
      </c>
      <c r="C14" s="169" t="s">
        <v>54</v>
      </c>
      <c r="D14" s="138" t="s">
        <v>55</v>
      </c>
      <c r="E14" s="138" t="s">
        <v>56</v>
      </c>
      <c r="F14" s="107">
        <v>14</v>
      </c>
      <c r="G14" s="108">
        <v>4</v>
      </c>
      <c r="H14" s="108">
        <f t="shared" ref="H14:H28" si="0">F14*G14</f>
        <v>56</v>
      </c>
      <c r="I14" s="138" t="s">
        <v>55</v>
      </c>
      <c r="J14" s="104" t="s">
        <v>57</v>
      </c>
      <c r="K14" s="109" t="s">
        <v>43</v>
      </c>
    </row>
    <row r="15" spans="1:11" ht="25.5" x14ac:dyDescent="0.2">
      <c r="A15" s="110" t="s">
        <v>53</v>
      </c>
      <c r="B15" s="114" t="s">
        <v>39</v>
      </c>
      <c r="C15" s="170" t="s">
        <v>54</v>
      </c>
      <c r="D15" s="143" t="s">
        <v>58</v>
      </c>
      <c r="E15" s="143" t="s">
        <v>59</v>
      </c>
      <c r="F15" s="113">
        <v>18</v>
      </c>
      <c r="G15" s="114">
        <v>4</v>
      </c>
      <c r="H15" s="114">
        <f t="shared" si="0"/>
        <v>72</v>
      </c>
      <c r="I15" s="143" t="s">
        <v>58</v>
      </c>
      <c r="J15" s="77" t="s">
        <v>57</v>
      </c>
      <c r="K15" s="78" t="s">
        <v>43</v>
      </c>
    </row>
    <row r="16" spans="1:11" ht="25.5" x14ac:dyDescent="0.2">
      <c r="A16" s="110" t="s">
        <v>53</v>
      </c>
      <c r="B16" s="114" t="s">
        <v>39</v>
      </c>
      <c r="C16" s="170" t="s">
        <v>54</v>
      </c>
      <c r="D16" s="143" t="s">
        <v>60</v>
      </c>
      <c r="E16" s="143" t="s">
        <v>59</v>
      </c>
      <c r="F16" s="113">
        <v>20</v>
      </c>
      <c r="G16" s="114">
        <v>4</v>
      </c>
      <c r="H16" s="114">
        <f t="shared" si="0"/>
        <v>80</v>
      </c>
      <c r="I16" s="143" t="s">
        <v>60</v>
      </c>
      <c r="J16" s="77" t="s">
        <v>57</v>
      </c>
      <c r="K16" s="78" t="s">
        <v>43</v>
      </c>
    </row>
    <row r="17" spans="1:11" ht="25.5" x14ac:dyDescent="0.2">
      <c r="A17" s="110" t="s">
        <v>53</v>
      </c>
      <c r="B17" s="114" t="s">
        <v>39</v>
      </c>
      <c r="C17" s="170" t="s">
        <v>54</v>
      </c>
      <c r="D17" s="143" t="s">
        <v>58</v>
      </c>
      <c r="E17" s="143" t="s">
        <v>59</v>
      </c>
      <c r="F17" s="113">
        <v>8</v>
      </c>
      <c r="G17" s="114">
        <v>4</v>
      </c>
      <c r="H17" s="114">
        <f t="shared" si="0"/>
        <v>32</v>
      </c>
      <c r="I17" s="143" t="s">
        <v>58</v>
      </c>
      <c r="J17" s="77" t="s">
        <v>57</v>
      </c>
      <c r="K17" s="78" t="s">
        <v>43</v>
      </c>
    </row>
    <row r="18" spans="1:11" ht="25.5" x14ac:dyDescent="0.2">
      <c r="A18" s="110" t="s">
        <v>53</v>
      </c>
      <c r="B18" s="114" t="s">
        <v>39</v>
      </c>
      <c r="C18" s="170" t="s">
        <v>54</v>
      </c>
      <c r="D18" s="143" t="s">
        <v>61</v>
      </c>
      <c r="E18" s="143" t="s">
        <v>62</v>
      </c>
      <c r="F18" s="113">
        <v>21</v>
      </c>
      <c r="G18" s="114">
        <v>4</v>
      </c>
      <c r="H18" s="114">
        <f t="shared" si="0"/>
        <v>84</v>
      </c>
      <c r="I18" s="143" t="s">
        <v>61</v>
      </c>
      <c r="J18" s="77" t="s">
        <v>57</v>
      </c>
      <c r="K18" s="78" t="s">
        <v>43</v>
      </c>
    </row>
    <row r="19" spans="1:11" ht="25.5" x14ac:dyDescent="0.2">
      <c r="A19" s="110" t="s">
        <v>53</v>
      </c>
      <c r="B19" s="114" t="s">
        <v>39</v>
      </c>
      <c r="C19" s="170" t="s">
        <v>54</v>
      </c>
      <c r="D19" s="143" t="s">
        <v>61</v>
      </c>
      <c r="E19" s="143" t="s">
        <v>62</v>
      </c>
      <c r="F19" s="113">
        <v>13</v>
      </c>
      <c r="G19" s="114">
        <v>4</v>
      </c>
      <c r="H19" s="114">
        <f t="shared" si="0"/>
        <v>52</v>
      </c>
      <c r="I19" s="143" t="s">
        <v>61</v>
      </c>
      <c r="J19" s="77" t="s">
        <v>57</v>
      </c>
      <c r="K19" s="78" t="s">
        <v>43</v>
      </c>
    </row>
    <row r="20" spans="1:11" ht="25.5" x14ac:dyDescent="0.2">
      <c r="A20" s="110" t="s">
        <v>53</v>
      </c>
      <c r="B20" s="114" t="s">
        <v>39</v>
      </c>
      <c r="C20" s="170" t="s">
        <v>54</v>
      </c>
      <c r="D20" s="143" t="s">
        <v>60</v>
      </c>
      <c r="E20" s="143" t="s">
        <v>62</v>
      </c>
      <c r="F20" s="113">
        <v>17</v>
      </c>
      <c r="G20" s="114">
        <v>4</v>
      </c>
      <c r="H20" s="114">
        <f t="shared" si="0"/>
        <v>68</v>
      </c>
      <c r="I20" s="143" t="s">
        <v>60</v>
      </c>
      <c r="J20" s="77" t="s">
        <v>57</v>
      </c>
      <c r="K20" s="78" t="s">
        <v>43</v>
      </c>
    </row>
    <row r="21" spans="1:11" ht="25.5" x14ac:dyDescent="0.2">
      <c r="A21" s="110" t="s">
        <v>53</v>
      </c>
      <c r="B21" s="114" t="s">
        <v>39</v>
      </c>
      <c r="C21" s="170" t="s">
        <v>54</v>
      </c>
      <c r="D21" s="143" t="s">
        <v>55</v>
      </c>
      <c r="E21" s="143" t="s">
        <v>62</v>
      </c>
      <c r="F21" s="113">
        <v>12</v>
      </c>
      <c r="G21" s="114">
        <v>4</v>
      </c>
      <c r="H21" s="114">
        <f t="shared" si="0"/>
        <v>48</v>
      </c>
      <c r="I21" s="143" t="s">
        <v>55</v>
      </c>
      <c r="J21" s="77" t="s">
        <v>57</v>
      </c>
      <c r="K21" s="78" t="s">
        <v>43</v>
      </c>
    </row>
    <row r="22" spans="1:11" ht="25.5" x14ac:dyDescent="0.2">
      <c r="A22" s="110" t="s">
        <v>53</v>
      </c>
      <c r="B22" s="114" t="s">
        <v>39</v>
      </c>
      <c r="C22" s="170" t="s">
        <v>54</v>
      </c>
      <c r="D22" s="143" t="s">
        <v>55</v>
      </c>
      <c r="E22" s="143" t="s">
        <v>63</v>
      </c>
      <c r="F22" s="113">
        <v>19</v>
      </c>
      <c r="G22" s="114">
        <v>4</v>
      </c>
      <c r="H22" s="114">
        <f t="shared" si="0"/>
        <v>76</v>
      </c>
      <c r="I22" s="143" t="s">
        <v>55</v>
      </c>
      <c r="J22" s="77" t="s">
        <v>57</v>
      </c>
      <c r="K22" s="78" t="s">
        <v>43</v>
      </c>
    </row>
    <row r="23" spans="1:11" ht="25.5" x14ac:dyDescent="0.2">
      <c r="A23" s="110" t="s">
        <v>53</v>
      </c>
      <c r="B23" s="114" t="s">
        <v>39</v>
      </c>
      <c r="C23" s="170" t="s">
        <v>54</v>
      </c>
      <c r="D23" s="143" t="s">
        <v>55</v>
      </c>
      <c r="E23" s="143" t="s">
        <v>64</v>
      </c>
      <c r="F23" s="113">
        <v>5</v>
      </c>
      <c r="G23" s="114">
        <v>4</v>
      </c>
      <c r="H23" s="114">
        <f t="shared" si="0"/>
        <v>20</v>
      </c>
      <c r="I23" s="143" t="s">
        <v>55</v>
      </c>
      <c r="J23" s="77" t="s">
        <v>57</v>
      </c>
      <c r="K23" s="78" t="s">
        <v>43</v>
      </c>
    </row>
    <row r="24" spans="1:11" ht="25.5" x14ac:dyDescent="0.2">
      <c r="A24" s="110" t="s">
        <v>53</v>
      </c>
      <c r="B24" s="114" t="s">
        <v>39</v>
      </c>
      <c r="C24" s="170" t="s">
        <v>54</v>
      </c>
      <c r="D24" s="143" t="s">
        <v>55</v>
      </c>
      <c r="E24" s="143" t="s">
        <v>65</v>
      </c>
      <c r="F24" s="171">
        <v>9</v>
      </c>
      <c r="G24" s="114">
        <v>4</v>
      </c>
      <c r="H24" s="114">
        <f t="shared" si="0"/>
        <v>36</v>
      </c>
      <c r="I24" s="143" t="s">
        <v>55</v>
      </c>
      <c r="J24" s="77" t="s">
        <v>57</v>
      </c>
      <c r="K24" s="78" t="s">
        <v>43</v>
      </c>
    </row>
    <row r="25" spans="1:11" ht="25.5" x14ac:dyDescent="0.2">
      <c r="A25" s="110" t="s">
        <v>53</v>
      </c>
      <c r="B25" s="114" t="s">
        <v>39</v>
      </c>
      <c r="C25" s="170" t="s">
        <v>54</v>
      </c>
      <c r="D25" s="143" t="s">
        <v>55</v>
      </c>
      <c r="E25" s="143" t="s">
        <v>66</v>
      </c>
      <c r="F25" s="7">
        <v>14</v>
      </c>
      <c r="G25" s="172">
        <v>4</v>
      </c>
      <c r="H25" s="172">
        <f t="shared" si="0"/>
        <v>56</v>
      </c>
      <c r="I25" s="143" t="s">
        <v>55</v>
      </c>
      <c r="J25" s="77" t="s">
        <v>57</v>
      </c>
      <c r="K25" s="78" t="s">
        <v>43</v>
      </c>
    </row>
    <row r="26" spans="1:11" ht="25.5" x14ac:dyDescent="0.2">
      <c r="A26" s="110" t="s">
        <v>53</v>
      </c>
      <c r="B26" s="114" t="s">
        <v>39</v>
      </c>
      <c r="C26" s="170" t="s">
        <v>54</v>
      </c>
      <c r="D26" s="143" t="s">
        <v>55</v>
      </c>
      <c r="E26" s="143" t="s">
        <v>67</v>
      </c>
      <c r="F26" s="7">
        <v>13</v>
      </c>
      <c r="G26" s="172">
        <v>4</v>
      </c>
      <c r="H26" s="172">
        <f t="shared" si="0"/>
        <v>52</v>
      </c>
      <c r="I26" s="143" t="s">
        <v>55</v>
      </c>
      <c r="J26" s="77" t="s">
        <v>57</v>
      </c>
      <c r="K26" s="78" t="s">
        <v>43</v>
      </c>
    </row>
    <row r="27" spans="1:11" ht="25.5" x14ac:dyDescent="0.2">
      <c r="A27" s="110" t="s">
        <v>53</v>
      </c>
      <c r="B27" s="114" t="s">
        <v>39</v>
      </c>
      <c r="C27" s="170" t="s">
        <v>68</v>
      </c>
      <c r="D27" s="143" t="s">
        <v>58</v>
      </c>
      <c r="E27" s="143" t="s">
        <v>69</v>
      </c>
      <c r="F27" s="7">
        <v>12</v>
      </c>
      <c r="G27" s="172">
        <v>4</v>
      </c>
      <c r="H27" s="172">
        <f t="shared" si="0"/>
        <v>48</v>
      </c>
      <c r="I27" s="143" t="s">
        <v>58</v>
      </c>
      <c r="J27" s="77" t="s">
        <v>57</v>
      </c>
      <c r="K27" s="78" t="s">
        <v>43</v>
      </c>
    </row>
    <row r="28" spans="1:11" ht="25.5" x14ac:dyDescent="0.2">
      <c r="A28" s="110" t="s">
        <v>53</v>
      </c>
      <c r="B28" s="114" t="s">
        <v>39</v>
      </c>
      <c r="C28" s="170" t="s">
        <v>68</v>
      </c>
      <c r="D28" s="143" t="s">
        <v>58</v>
      </c>
      <c r="E28" s="143" t="s">
        <v>70</v>
      </c>
      <c r="F28" s="7">
        <v>12</v>
      </c>
      <c r="G28" s="172">
        <v>4</v>
      </c>
      <c r="H28" s="172">
        <f t="shared" si="0"/>
        <v>48</v>
      </c>
      <c r="I28" s="143" t="s">
        <v>58</v>
      </c>
      <c r="J28" s="77" t="s">
        <v>57</v>
      </c>
      <c r="K28" s="78" t="s">
        <v>43</v>
      </c>
    </row>
    <row r="29" spans="1:11" ht="25.5" x14ac:dyDescent="0.25">
      <c r="A29" s="110" t="s">
        <v>53</v>
      </c>
      <c r="B29" s="114" t="s">
        <v>39</v>
      </c>
      <c r="C29" s="173" t="s">
        <v>68</v>
      </c>
      <c r="D29" s="150" t="s">
        <v>41</v>
      </c>
      <c r="E29" s="143" t="s">
        <v>338</v>
      </c>
      <c r="F29" s="150">
        <v>16</v>
      </c>
      <c r="G29" s="172">
        <v>4</v>
      </c>
      <c r="H29" s="172">
        <f t="shared" ref="H29:H57" si="1">F29*G29</f>
        <v>64</v>
      </c>
      <c r="I29" s="143" t="s">
        <v>55</v>
      </c>
      <c r="J29" s="114" t="s">
        <v>57</v>
      </c>
      <c r="K29" s="147" t="s">
        <v>43</v>
      </c>
    </row>
    <row r="30" spans="1:11" ht="25.5" x14ac:dyDescent="0.25">
      <c r="A30" s="110" t="s">
        <v>53</v>
      </c>
      <c r="B30" s="114" t="s">
        <v>39</v>
      </c>
      <c r="C30" s="170" t="s">
        <v>339</v>
      </c>
      <c r="D30" s="143" t="s">
        <v>41</v>
      </c>
      <c r="E30" s="143" t="s">
        <v>340</v>
      </c>
      <c r="F30" s="143">
        <v>19</v>
      </c>
      <c r="G30" s="172">
        <v>4</v>
      </c>
      <c r="H30" s="172">
        <f t="shared" si="1"/>
        <v>76</v>
      </c>
      <c r="I30" s="143" t="s">
        <v>55</v>
      </c>
      <c r="J30" s="114" t="s">
        <v>57</v>
      </c>
      <c r="K30" s="147" t="s">
        <v>43</v>
      </c>
    </row>
    <row r="31" spans="1:11" ht="38.25" x14ac:dyDescent="0.25">
      <c r="A31" s="110" t="s">
        <v>53</v>
      </c>
      <c r="B31" s="114" t="s">
        <v>39</v>
      </c>
      <c r="C31" s="170" t="s">
        <v>341</v>
      </c>
      <c r="D31" s="143" t="s">
        <v>41</v>
      </c>
      <c r="E31" s="143" t="s">
        <v>342</v>
      </c>
      <c r="F31" s="143">
        <v>19</v>
      </c>
      <c r="G31" s="172">
        <v>4</v>
      </c>
      <c r="H31" s="172">
        <f t="shared" si="1"/>
        <v>76</v>
      </c>
      <c r="I31" s="143" t="s">
        <v>55</v>
      </c>
      <c r="J31" s="114" t="s">
        <v>57</v>
      </c>
      <c r="K31" s="147" t="s">
        <v>43</v>
      </c>
    </row>
    <row r="32" spans="1:11" ht="25.5" x14ac:dyDescent="0.25">
      <c r="A32" s="110" t="s">
        <v>53</v>
      </c>
      <c r="B32" s="114" t="s">
        <v>39</v>
      </c>
      <c r="C32" s="170" t="s">
        <v>343</v>
      </c>
      <c r="D32" s="143" t="s">
        <v>41</v>
      </c>
      <c r="E32" s="143" t="s">
        <v>344</v>
      </c>
      <c r="F32" s="143">
        <v>6</v>
      </c>
      <c r="G32" s="172">
        <v>4</v>
      </c>
      <c r="H32" s="172">
        <f t="shared" si="1"/>
        <v>24</v>
      </c>
      <c r="I32" s="143" t="s">
        <v>55</v>
      </c>
      <c r="J32" s="114" t="s">
        <v>57</v>
      </c>
      <c r="K32" s="147" t="s">
        <v>43</v>
      </c>
    </row>
    <row r="33" spans="1:11" ht="25.5" x14ac:dyDescent="0.25">
      <c r="A33" s="110" t="s">
        <v>53</v>
      </c>
      <c r="B33" s="114" t="s">
        <v>39</v>
      </c>
      <c r="C33" s="170" t="s">
        <v>345</v>
      </c>
      <c r="D33" s="143" t="s">
        <v>41</v>
      </c>
      <c r="E33" s="143" t="s">
        <v>346</v>
      </c>
      <c r="F33" s="143">
        <v>16</v>
      </c>
      <c r="G33" s="172">
        <v>4</v>
      </c>
      <c r="H33" s="172">
        <f t="shared" si="1"/>
        <v>64</v>
      </c>
      <c r="I33" s="143" t="s">
        <v>55</v>
      </c>
      <c r="J33" s="114" t="s">
        <v>57</v>
      </c>
      <c r="K33" s="147" t="s">
        <v>43</v>
      </c>
    </row>
    <row r="34" spans="1:11" ht="38.25" x14ac:dyDescent="0.25">
      <c r="A34" s="110" t="s">
        <v>53</v>
      </c>
      <c r="B34" s="114" t="s">
        <v>39</v>
      </c>
      <c r="C34" s="170" t="s">
        <v>347</v>
      </c>
      <c r="D34" s="143" t="s">
        <v>41</v>
      </c>
      <c r="E34" s="143" t="s">
        <v>348</v>
      </c>
      <c r="F34" s="143">
        <v>16</v>
      </c>
      <c r="G34" s="172">
        <v>4</v>
      </c>
      <c r="H34" s="172">
        <f t="shared" si="1"/>
        <v>64</v>
      </c>
      <c r="I34" s="143" t="s">
        <v>55</v>
      </c>
      <c r="J34" s="114" t="s">
        <v>57</v>
      </c>
      <c r="K34" s="147" t="s">
        <v>43</v>
      </c>
    </row>
    <row r="35" spans="1:11" ht="25.5" x14ac:dyDescent="0.25">
      <c r="A35" s="110" t="s">
        <v>53</v>
      </c>
      <c r="B35" s="114" t="s">
        <v>39</v>
      </c>
      <c r="C35" s="170" t="s">
        <v>68</v>
      </c>
      <c r="D35" s="143" t="s">
        <v>41</v>
      </c>
      <c r="E35" s="143" t="s">
        <v>349</v>
      </c>
      <c r="F35" s="143">
        <v>14</v>
      </c>
      <c r="G35" s="172">
        <v>4</v>
      </c>
      <c r="H35" s="172">
        <f t="shared" si="1"/>
        <v>56</v>
      </c>
      <c r="I35" s="143" t="s">
        <v>55</v>
      </c>
      <c r="J35" s="114" t="s">
        <v>57</v>
      </c>
      <c r="K35" s="147" t="s">
        <v>43</v>
      </c>
    </row>
    <row r="36" spans="1:11" ht="25.5" x14ac:dyDescent="0.25">
      <c r="A36" s="110" t="s">
        <v>53</v>
      </c>
      <c r="B36" s="114" t="s">
        <v>39</v>
      </c>
      <c r="C36" s="173" t="s">
        <v>54</v>
      </c>
      <c r="D36" s="150" t="s">
        <v>41</v>
      </c>
      <c r="E36" s="143" t="s">
        <v>349</v>
      </c>
      <c r="F36" s="150">
        <v>12</v>
      </c>
      <c r="G36" s="172">
        <v>4</v>
      </c>
      <c r="H36" s="172">
        <f t="shared" si="1"/>
        <v>48</v>
      </c>
      <c r="I36" s="143" t="s">
        <v>55</v>
      </c>
      <c r="J36" s="114" t="s">
        <v>57</v>
      </c>
      <c r="K36" s="147" t="s">
        <v>43</v>
      </c>
    </row>
    <row r="37" spans="1:11" ht="25.5" x14ac:dyDescent="0.25">
      <c r="A37" s="110" t="s">
        <v>53</v>
      </c>
      <c r="B37" s="114" t="s">
        <v>39</v>
      </c>
      <c r="C37" s="174" t="s">
        <v>68</v>
      </c>
      <c r="D37" s="175" t="s">
        <v>60</v>
      </c>
      <c r="E37" s="143" t="s">
        <v>350</v>
      </c>
      <c r="F37" s="143">
        <v>15</v>
      </c>
      <c r="G37" s="172">
        <v>4</v>
      </c>
      <c r="H37" s="172">
        <f t="shared" si="1"/>
        <v>60</v>
      </c>
      <c r="I37" s="175" t="s">
        <v>60</v>
      </c>
      <c r="J37" s="114" t="s">
        <v>57</v>
      </c>
      <c r="K37" s="147" t="s">
        <v>43</v>
      </c>
    </row>
    <row r="38" spans="1:11" ht="25.5" x14ac:dyDescent="0.25">
      <c r="A38" s="110" t="s">
        <v>53</v>
      </c>
      <c r="B38" s="114" t="s">
        <v>39</v>
      </c>
      <c r="C38" s="174" t="s">
        <v>68</v>
      </c>
      <c r="D38" s="143" t="s">
        <v>60</v>
      </c>
      <c r="E38" s="143" t="s">
        <v>351</v>
      </c>
      <c r="F38" s="143">
        <v>10</v>
      </c>
      <c r="G38" s="143">
        <v>4</v>
      </c>
      <c r="H38" s="172">
        <f t="shared" si="1"/>
        <v>40</v>
      </c>
      <c r="I38" s="143" t="s">
        <v>60</v>
      </c>
      <c r="J38" s="114" t="s">
        <v>57</v>
      </c>
      <c r="K38" s="147" t="s">
        <v>43</v>
      </c>
    </row>
    <row r="39" spans="1:11" ht="25.5" x14ac:dyDescent="0.25">
      <c r="A39" s="110" t="s">
        <v>53</v>
      </c>
      <c r="B39" s="114" t="s">
        <v>39</v>
      </c>
      <c r="C39" s="174" t="s">
        <v>68</v>
      </c>
      <c r="D39" s="143" t="s">
        <v>41</v>
      </c>
      <c r="E39" s="143" t="s">
        <v>351</v>
      </c>
      <c r="F39" s="143">
        <v>13</v>
      </c>
      <c r="G39" s="143">
        <v>4</v>
      </c>
      <c r="H39" s="172">
        <f t="shared" si="1"/>
        <v>52</v>
      </c>
      <c r="I39" s="143" t="s">
        <v>41</v>
      </c>
      <c r="J39" s="114" t="s">
        <v>57</v>
      </c>
      <c r="K39" s="147" t="s">
        <v>43</v>
      </c>
    </row>
    <row r="40" spans="1:11" ht="25.5" x14ac:dyDescent="0.25">
      <c r="A40" s="110" t="s">
        <v>53</v>
      </c>
      <c r="B40" s="114" t="s">
        <v>39</v>
      </c>
      <c r="C40" s="174" t="s">
        <v>68</v>
      </c>
      <c r="D40" s="143" t="s">
        <v>60</v>
      </c>
      <c r="E40" s="143" t="s">
        <v>351</v>
      </c>
      <c r="F40" s="143">
        <v>10</v>
      </c>
      <c r="G40" s="143">
        <v>4</v>
      </c>
      <c r="H40" s="172">
        <f t="shared" si="1"/>
        <v>40</v>
      </c>
      <c r="I40" s="143" t="s">
        <v>60</v>
      </c>
      <c r="J40" s="114" t="s">
        <v>57</v>
      </c>
      <c r="K40" s="147" t="s">
        <v>43</v>
      </c>
    </row>
    <row r="41" spans="1:11" ht="25.5" x14ac:dyDescent="0.25">
      <c r="A41" s="110" t="s">
        <v>53</v>
      </c>
      <c r="B41" s="114" t="s">
        <v>39</v>
      </c>
      <c r="C41" s="174" t="s">
        <v>339</v>
      </c>
      <c r="D41" s="143" t="s">
        <v>352</v>
      </c>
      <c r="E41" s="143" t="s">
        <v>353</v>
      </c>
      <c r="F41" s="143">
        <v>12</v>
      </c>
      <c r="G41" s="143">
        <v>4</v>
      </c>
      <c r="H41" s="172">
        <f t="shared" si="1"/>
        <v>48</v>
      </c>
      <c r="I41" s="143" t="s">
        <v>352</v>
      </c>
      <c r="J41" s="114" t="s">
        <v>57</v>
      </c>
      <c r="K41" s="147" t="s">
        <v>43</v>
      </c>
    </row>
    <row r="42" spans="1:11" ht="25.5" x14ac:dyDescent="0.25">
      <c r="A42" s="110" t="s">
        <v>53</v>
      </c>
      <c r="B42" s="114" t="s">
        <v>39</v>
      </c>
      <c r="C42" s="174" t="s">
        <v>68</v>
      </c>
      <c r="D42" s="143" t="s">
        <v>41</v>
      </c>
      <c r="E42" s="143" t="s">
        <v>354</v>
      </c>
      <c r="F42" s="143">
        <v>15</v>
      </c>
      <c r="G42" s="143">
        <v>4</v>
      </c>
      <c r="H42" s="172">
        <f t="shared" si="1"/>
        <v>60</v>
      </c>
      <c r="I42" s="143" t="s">
        <v>41</v>
      </c>
      <c r="J42" s="114" t="s">
        <v>57</v>
      </c>
      <c r="K42" s="147" t="s">
        <v>43</v>
      </c>
    </row>
    <row r="43" spans="1:11" ht="25.5" x14ac:dyDescent="0.25">
      <c r="A43" s="110" t="s">
        <v>53</v>
      </c>
      <c r="B43" s="114" t="s">
        <v>39</v>
      </c>
      <c r="C43" s="174" t="s">
        <v>339</v>
      </c>
      <c r="D43" s="143" t="s">
        <v>41</v>
      </c>
      <c r="E43" s="143" t="s">
        <v>355</v>
      </c>
      <c r="F43" s="143">
        <v>11</v>
      </c>
      <c r="G43" s="143">
        <v>4</v>
      </c>
      <c r="H43" s="172">
        <f t="shared" si="1"/>
        <v>44</v>
      </c>
      <c r="I43" s="143" t="s">
        <v>41</v>
      </c>
      <c r="J43" s="114" t="s">
        <v>57</v>
      </c>
      <c r="K43" s="147" t="s">
        <v>43</v>
      </c>
    </row>
    <row r="44" spans="1:11" ht="25.5" x14ac:dyDescent="0.25">
      <c r="A44" s="110" t="s">
        <v>53</v>
      </c>
      <c r="B44" s="114" t="s">
        <v>39</v>
      </c>
      <c r="C44" s="170" t="s">
        <v>68</v>
      </c>
      <c r="D44" s="143" t="s">
        <v>41</v>
      </c>
      <c r="E44" s="143" t="s">
        <v>356</v>
      </c>
      <c r="F44" s="143">
        <v>11</v>
      </c>
      <c r="G44" s="143">
        <v>4</v>
      </c>
      <c r="H44" s="172">
        <f t="shared" si="1"/>
        <v>44</v>
      </c>
      <c r="I44" s="143" t="s">
        <v>41</v>
      </c>
      <c r="J44" s="114" t="s">
        <v>57</v>
      </c>
      <c r="K44" s="147" t="s">
        <v>43</v>
      </c>
    </row>
    <row r="45" spans="1:11" ht="25.5" x14ac:dyDescent="0.25">
      <c r="A45" s="110" t="s">
        <v>53</v>
      </c>
      <c r="B45" s="114" t="s">
        <v>39</v>
      </c>
      <c r="C45" s="170" t="s">
        <v>339</v>
      </c>
      <c r="D45" s="143" t="s">
        <v>41</v>
      </c>
      <c r="E45" s="143" t="s">
        <v>357</v>
      </c>
      <c r="F45" s="143">
        <v>16</v>
      </c>
      <c r="G45" s="143">
        <v>4</v>
      </c>
      <c r="H45" s="172">
        <f t="shared" si="1"/>
        <v>64</v>
      </c>
      <c r="I45" s="143" t="s">
        <v>41</v>
      </c>
      <c r="J45" s="114" t="s">
        <v>57</v>
      </c>
      <c r="K45" s="147" t="s">
        <v>43</v>
      </c>
    </row>
    <row r="46" spans="1:11" ht="25.5" x14ac:dyDescent="0.25">
      <c r="A46" s="110" t="s">
        <v>53</v>
      </c>
      <c r="B46" s="114" t="s">
        <v>39</v>
      </c>
      <c r="C46" s="170" t="s">
        <v>68</v>
      </c>
      <c r="D46" s="143" t="s">
        <v>41</v>
      </c>
      <c r="E46" s="143" t="s">
        <v>358</v>
      </c>
      <c r="F46" s="143">
        <v>4</v>
      </c>
      <c r="G46" s="143">
        <v>4</v>
      </c>
      <c r="H46" s="172">
        <f t="shared" si="1"/>
        <v>16</v>
      </c>
      <c r="I46" s="143" t="s">
        <v>41</v>
      </c>
      <c r="J46" s="114" t="s">
        <v>57</v>
      </c>
      <c r="K46" s="147" t="s">
        <v>43</v>
      </c>
    </row>
    <row r="47" spans="1:11" ht="25.5" x14ac:dyDescent="0.25">
      <c r="A47" s="110" t="s">
        <v>53</v>
      </c>
      <c r="B47" s="114" t="s">
        <v>39</v>
      </c>
      <c r="C47" s="170" t="s">
        <v>339</v>
      </c>
      <c r="D47" s="143" t="s">
        <v>41</v>
      </c>
      <c r="E47" s="143" t="s">
        <v>359</v>
      </c>
      <c r="F47" s="143">
        <v>4</v>
      </c>
      <c r="G47" s="143">
        <v>4</v>
      </c>
      <c r="H47" s="172">
        <f t="shared" si="1"/>
        <v>16</v>
      </c>
      <c r="I47" s="143" t="s">
        <v>41</v>
      </c>
      <c r="J47" s="114" t="s">
        <v>57</v>
      </c>
      <c r="K47" s="147" t="s">
        <v>43</v>
      </c>
    </row>
    <row r="48" spans="1:11" ht="25.5" x14ac:dyDescent="0.25">
      <c r="A48" s="110" t="s">
        <v>53</v>
      </c>
      <c r="B48" s="114" t="s">
        <v>39</v>
      </c>
      <c r="C48" s="170" t="s">
        <v>68</v>
      </c>
      <c r="D48" s="143" t="s">
        <v>352</v>
      </c>
      <c r="E48" s="143" t="s">
        <v>360</v>
      </c>
      <c r="F48" s="143">
        <v>9</v>
      </c>
      <c r="G48" s="143">
        <v>4</v>
      </c>
      <c r="H48" s="172">
        <f t="shared" si="1"/>
        <v>36</v>
      </c>
      <c r="I48" s="143" t="s">
        <v>352</v>
      </c>
      <c r="J48" s="114" t="s">
        <v>57</v>
      </c>
      <c r="K48" s="147" t="s">
        <v>43</v>
      </c>
    </row>
    <row r="49" spans="1:11" ht="38.25" x14ac:dyDescent="0.25">
      <c r="A49" s="110" t="s">
        <v>53</v>
      </c>
      <c r="B49" s="114" t="s">
        <v>39</v>
      </c>
      <c r="C49" s="170" t="s">
        <v>341</v>
      </c>
      <c r="D49" s="143" t="s">
        <v>41</v>
      </c>
      <c r="E49" s="143" t="s">
        <v>361</v>
      </c>
      <c r="F49" s="143">
        <v>7</v>
      </c>
      <c r="G49" s="143">
        <v>4</v>
      </c>
      <c r="H49" s="172">
        <f t="shared" si="1"/>
        <v>28</v>
      </c>
      <c r="I49" s="143" t="s">
        <v>41</v>
      </c>
      <c r="J49" s="114" t="s">
        <v>57</v>
      </c>
      <c r="K49" s="147" t="s">
        <v>43</v>
      </c>
    </row>
    <row r="50" spans="1:11" ht="25.5" x14ac:dyDescent="0.25">
      <c r="A50" s="110" t="s">
        <v>53</v>
      </c>
      <c r="B50" s="114" t="s">
        <v>39</v>
      </c>
      <c r="C50" s="170" t="s">
        <v>343</v>
      </c>
      <c r="D50" s="143" t="s">
        <v>41</v>
      </c>
      <c r="E50" s="143" t="s">
        <v>362</v>
      </c>
      <c r="F50" s="143">
        <v>5</v>
      </c>
      <c r="G50" s="143">
        <v>4</v>
      </c>
      <c r="H50" s="172">
        <f t="shared" si="1"/>
        <v>20</v>
      </c>
      <c r="I50" s="143" t="s">
        <v>41</v>
      </c>
      <c r="J50" s="114" t="s">
        <v>57</v>
      </c>
      <c r="K50" s="147" t="s">
        <v>43</v>
      </c>
    </row>
    <row r="51" spans="1:11" ht="38.25" x14ac:dyDescent="0.25">
      <c r="A51" s="110" t="s">
        <v>53</v>
      </c>
      <c r="B51" s="114" t="s">
        <v>39</v>
      </c>
      <c r="C51" s="170" t="s">
        <v>341</v>
      </c>
      <c r="D51" s="143" t="s">
        <v>352</v>
      </c>
      <c r="E51" s="143" t="s">
        <v>363</v>
      </c>
      <c r="F51" s="143">
        <v>20</v>
      </c>
      <c r="G51" s="143">
        <v>4</v>
      </c>
      <c r="H51" s="172">
        <f t="shared" si="1"/>
        <v>80</v>
      </c>
      <c r="I51" s="143" t="s">
        <v>352</v>
      </c>
      <c r="J51" s="114" t="s">
        <v>57</v>
      </c>
      <c r="K51" s="147" t="s">
        <v>43</v>
      </c>
    </row>
    <row r="52" spans="1:11" ht="25.5" x14ac:dyDescent="0.25">
      <c r="A52" s="110" t="s">
        <v>53</v>
      </c>
      <c r="B52" s="114" t="s">
        <v>39</v>
      </c>
      <c r="C52" s="170" t="s">
        <v>68</v>
      </c>
      <c r="D52" s="143" t="s">
        <v>41</v>
      </c>
      <c r="E52" s="143" t="s">
        <v>364</v>
      </c>
      <c r="F52" s="143">
        <v>13</v>
      </c>
      <c r="G52" s="143">
        <v>4</v>
      </c>
      <c r="H52" s="172">
        <f t="shared" si="1"/>
        <v>52</v>
      </c>
      <c r="I52" s="143" t="s">
        <v>41</v>
      </c>
      <c r="J52" s="114" t="s">
        <v>57</v>
      </c>
      <c r="K52" s="147" t="s">
        <v>43</v>
      </c>
    </row>
    <row r="53" spans="1:11" ht="25.5" x14ac:dyDescent="0.25">
      <c r="A53" s="110" t="s">
        <v>53</v>
      </c>
      <c r="B53" s="114" t="s">
        <v>39</v>
      </c>
      <c r="C53" s="170" t="s">
        <v>68</v>
      </c>
      <c r="D53" s="143" t="s">
        <v>41</v>
      </c>
      <c r="E53" s="143" t="s">
        <v>365</v>
      </c>
      <c r="F53" s="143">
        <v>13</v>
      </c>
      <c r="G53" s="143">
        <v>4</v>
      </c>
      <c r="H53" s="172">
        <f t="shared" si="1"/>
        <v>52</v>
      </c>
      <c r="I53" s="143" t="s">
        <v>41</v>
      </c>
      <c r="J53" s="114" t="s">
        <v>57</v>
      </c>
      <c r="K53" s="147" t="s">
        <v>43</v>
      </c>
    </row>
    <row r="54" spans="1:11" ht="25.5" x14ac:dyDescent="0.25">
      <c r="A54" s="110" t="s">
        <v>53</v>
      </c>
      <c r="B54" s="114" t="s">
        <v>39</v>
      </c>
      <c r="C54" s="170" t="s">
        <v>339</v>
      </c>
      <c r="D54" s="143" t="s">
        <v>41</v>
      </c>
      <c r="E54" s="143" t="s">
        <v>366</v>
      </c>
      <c r="F54" s="143">
        <v>10</v>
      </c>
      <c r="G54" s="143">
        <v>4</v>
      </c>
      <c r="H54" s="172">
        <f t="shared" si="1"/>
        <v>40</v>
      </c>
      <c r="I54" s="143" t="s">
        <v>41</v>
      </c>
      <c r="J54" s="114" t="s">
        <v>57</v>
      </c>
      <c r="K54" s="147" t="s">
        <v>43</v>
      </c>
    </row>
    <row r="55" spans="1:11" ht="38.25" x14ac:dyDescent="0.25">
      <c r="A55" s="110" t="s">
        <v>53</v>
      </c>
      <c r="B55" s="114" t="s">
        <v>39</v>
      </c>
      <c r="C55" s="170" t="s">
        <v>367</v>
      </c>
      <c r="D55" s="143" t="s">
        <v>41</v>
      </c>
      <c r="E55" s="143" t="s">
        <v>368</v>
      </c>
      <c r="F55" s="143">
        <v>14</v>
      </c>
      <c r="G55" s="143">
        <v>4</v>
      </c>
      <c r="H55" s="172">
        <f t="shared" si="1"/>
        <v>56</v>
      </c>
      <c r="I55" s="143" t="s">
        <v>41</v>
      </c>
      <c r="J55" s="114" t="s">
        <v>57</v>
      </c>
      <c r="K55" s="147" t="s">
        <v>43</v>
      </c>
    </row>
    <row r="56" spans="1:11" ht="25.5" x14ac:dyDescent="0.25">
      <c r="A56" s="110" t="s">
        <v>53</v>
      </c>
      <c r="B56" s="114" t="s">
        <v>39</v>
      </c>
      <c r="C56" s="170" t="s">
        <v>54</v>
      </c>
      <c r="D56" s="143" t="s">
        <v>41</v>
      </c>
      <c r="E56" s="143" t="s">
        <v>369</v>
      </c>
      <c r="F56" s="143">
        <v>12</v>
      </c>
      <c r="G56" s="143">
        <v>4</v>
      </c>
      <c r="H56" s="172">
        <f t="shared" si="1"/>
        <v>48</v>
      </c>
      <c r="I56" s="143" t="s">
        <v>41</v>
      </c>
      <c r="J56" s="114" t="s">
        <v>57</v>
      </c>
      <c r="K56" s="147" t="s">
        <v>43</v>
      </c>
    </row>
    <row r="57" spans="1:11" ht="26.25" thickBot="1" x14ac:dyDescent="0.3">
      <c r="A57" s="176" t="s">
        <v>53</v>
      </c>
      <c r="B57" s="156" t="s">
        <v>39</v>
      </c>
      <c r="C57" s="177" t="s">
        <v>54</v>
      </c>
      <c r="D57" s="178" t="s">
        <v>352</v>
      </c>
      <c r="E57" s="178" t="s">
        <v>369</v>
      </c>
      <c r="F57" s="178">
        <v>9</v>
      </c>
      <c r="G57" s="178">
        <v>4</v>
      </c>
      <c r="H57" s="153">
        <f t="shared" si="1"/>
        <v>36</v>
      </c>
      <c r="I57" s="178" t="s">
        <v>352</v>
      </c>
      <c r="J57" s="156" t="s">
        <v>57</v>
      </c>
      <c r="K57" s="157" t="s">
        <v>43</v>
      </c>
    </row>
  </sheetData>
  <sheetProtection password="EA4F" sheet="1" objects="1" scenarios="1"/>
  <dataValidations count="8">
    <dataValidation type="list" allowBlank="1" showInputMessage="1" showErrorMessage="1" sqref="I15 I17 D15 D17 D27:D28 I27:I28">
      <formula1>$AC$5:$AC$7</formula1>
    </dataValidation>
    <dataValidation type="list" allowBlank="1" showInputMessage="1" showErrorMessage="1" sqref="D57 I57">
      <formula1>$AP$2:$AP$7</formula1>
    </dataValidation>
    <dataValidation type="list" allowBlank="1" showInputMessage="1" showErrorMessage="1" sqref="D39 D37 I39 I37 I41:I52 D41:D52">
      <formula1>$AA$2:$AA$6</formula1>
    </dataValidation>
    <dataValidation type="list" allowBlank="1" showInputMessage="1" showErrorMessage="1" sqref="C37 C42">
      <formula1>$Z$2:$Z$11</formula1>
    </dataValidation>
    <dataValidation type="list" allowBlank="1" showInputMessage="1" showErrorMessage="1" sqref="D35:D36">
      <formula1>$AC$2:$AC$7</formula1>
    </dataValidation>
    <dataValidation type="list" allowBlank="1" showInputMessage="1" showErrorMessage="1" sqref="C35:C36">
      <formula1>$AB$2:$AB$45</formula1>
    </dataValidation>
    <dataValidation type="list" allowBlank="1" showInputMessage="1" showErrorMessage="1" sqref="C27:C28">
      <formula1>$AA$2:$AA$67</formula1>
    </dataValidation>
    <dataValidation type="list" allowBlank="1" showInputMessage="1" showErrorMessage="1" sqref="C14:C26">
      <formula1>$AG$2:$AG$67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25"/>
  <sheetViews>
    <sheetView zoomScale="80" zoomScaleNormal="80" zoomScaleSheetLayoutView="80" workbookViewId="0">
      <pane ySplit="13" topLeftCell="A14" activePane="bottomLeft" state="frozen"/>
      <selection pane="bottomLeft" activeCell="A13" sqref="A13"/>
    </sheetView>
  </sheetViews>
  <sheetFormatPr baseColWidth="10" defaultRowHeight="12.75" x14ac:dyDescent="0.2"/>
  <cols>
    <col min="1" max="1" width="19.85546875" style="133" customWidth="1"/>
    <col min="2" max="2" width="15.5703125" style="100" customWidth="1"/>
    <col min="3" max="3" width="25.7109375" style="179" bestFit="1" customWidth="1"/>
    <col min="4" max="4" width="26.42578125" style="179" customWidth="1"/>
    <col min="5" max="5" width="27.42578125" style="179" customWidth="1"/>
    <col min="6" max="6" width="13.28515625" style="180" customWidth="1"/>
    <col min="7" max="7" width="11.42578125" style="180"/>
    <col min="8" max="8" width="17" style="180" customWidth="1"/>
    <col min="9" max="9" width="22.85546875" style="181" customWidth="1"/>
    <col min="10" max="10" width="22.5703125" style="180" customWidth="1"/>
    <col min="11" max="11" width="17.42578125" style="180" customWidth="1"/>
    <col min="12" max="12" width="3.85546875" style="133" customWidth="1"/>
    <col min="13" max="16384" width="11.42578125" style="133"/>
  </cols>
  <sheetData>
    <row r="9" spans="1:11" x14ac:dyDescent="0.2">
      <c r="A9" s="158" t="s">
        <v>25</v>
      </c>
    </row>
    <row r="10" spans="1:11" x14ac:dyDescent="0.2">
      <c r="A10" s="158" t="s">
        <v>31</v>
      </c>
    </row>
    <row r="11" spans="1:11" x14ac:dyDescent="0.2">
      <c r="A11" s="23" t="s">
        <v>37</v>
      </c>
    </row>
    <row r="12" spans="1:11" ht="13.5" thickBot="1" x14ac:dyDescent="0.25"/>
    <row r="13" spans="1:11" ht="26.25" thickBot="1" x14ac:dyDescent="0.25">
      <c r="A13" s="57" t="s">
        <v>14</v>
      </c>
      <c r="B13" s="58" t="s">
        <v>15</v>
      </c>
      <c r="C13" s="59" t="s">
        <v>16</v>
      </c>
      <c r="D13" s="59" t="s">
        <v>17</v>
      </c>
      <c r="E13" s="60" t="s">
        <v>18</v>
      </c>
      <c r="F13" s="60" t="s">
        <v>19</v>
      </c>
      <c r="G13" s="60" t="s">
        <v>20</v>
      </c>
      <c r="H13" s="60" t="s">
        <v>21</v>
      </c>
      <c r="I13" s="59" t="s">
        <v>298</v>
      </c>
      <c r="J13" s="59" t="s">
        <v>23</v>
      </c>
      <c r="K13" s="61" t="s">
        <v>24</v>
      </c>
    </row>
    <row r="14" spans="1:11" ht="38.25" x14ac:dyDescent="0.2">
      <c r="A14" s="103" t="s">
        <v>71</v>
      </c>
      <c r="B14" s="108" t="s">
        <v>39</v>
      </c>
      <c r="C14" s="138" t="s">
        <v>72</v>
      </c>
      <c r="D14" s="138" t="s">
        <v>60</v>
      </c>
      <c r="E14" s="138" t="s">
        <v>73</v>
      </c>
      <c r="F14" s="107">
        <v>17</v>
      </c>
      <c r="G14" s="138">
        <v>7</v>
      </c>
      <c r="H14" s="108">
        <f t="shared" ref="H14:H76" si="0">$F14*$G14</f>
        <v>119</v>
      </c>
      <c r="I14" s="138" t="s">
        <v>60</v>
      </c>
      <c r="J14" s="104" t="s">
        <v>42</v>
      </c>
      <c r="K14" s="109" t="s">
        <v>43</v>
      </c>
    </row>
    <row r="15" spans="1:11" ht="25.5" x14ac:dyDescent="0.2">
      <c r="A15" s="182" t="s">
        <v>71</v>
      </c>
      <c r="B15" s="117" t="s">
        <v>39</v>
      </c>
      <c r="C15" s="143" t="s">
        <v>74</v>
      </c>
      <c r="D15" s="143" t="s">
        <v>41</v>
      </c>
      <c r="E15" s="143" t="s">
        <v>73</v>
      </c>
      <c r="F15" s="113">
        <v>8</v>
      </c>
      <c r="G15" s="143">
        <v>6</v>
      </c>
      <c r="H15" s="117">
        <f t="shared" si="0"/>
        <v>48</v>
      </c>
      <c r="I15" s="143" t="s">
        <v>41</v>
      </c>
      <c r="J15" s="117" t="s">
        <v>42</v>
      </c>
      <c r="K15" s="183" t="s">
        <v>43</v>
      </c>
    </row>
    <row r="16" spans="1:11" s="100" customFormat="1" ht="38.25" x14ac:dyDescent="0.2">
      <c r="A16" s="182" t="s">
        <v>71</v>
      </c>
      <c r="B16" s="117" t="s">
        <v>39</v>
      </c>
      <c r="C16" s="143" t="s">
        <v>75</v>
      </c>
      <c r="D16" s="143" t="s">
        <v>61</v>
      </c>
      <c r="E16" s="143" t="s">
        <v>76</v>
      </c>
      <c r="F16" s="113">
        <v>11</v>
      </c>
      <c r="G16" s="143">
        <v>7</v>
      </c>
      <c r="H16" s="117">
        <f t="shared" si="0"/>
        <v>77</v>
      </c>
      <c r="I16" s="143" t="s">
        <v>61</v>
      </c>
      <c r="J16" s="83" t="s">
        <v>42</v>
      </c>
      <c r="K16" s="84" t="s">
        <v>43</v>
      </c>
    </row>
    <row r="17" spans="1:11" s="100" customFormat="1" ht="38.25" x14ac:dyDescent="0.25">
      <c r="A17" s="182" t="s">
        <v>71</v>
      </c>
      <c r="B17" s="117" t="s">
        <v>39</v>
      </c>
      <c r="C17" s="116" t="s">
        <v>77</v>
      </c>
      <c r="D17" s="143" t="s">
        <v>61</v>
      </c>
      <c r="E17" s="143" t="s">
        <v>78</v>
      </c>
      <c r="F17" s="113">
        <v>20</v>
      </c>
      <c r="G17" s="143">
        <v>7</v>
      </c>
      <c r="H17" s="117">
        <f t="shared" si="0"/>
        <v>140</v>
      </c>
      <c r="I17" s="143" t="s">
        <v>61</v>
      </c>
      <c r="J17" s="117" t="s">
        <v>42</v>
      </c>
      <c r="K17" s="183" t="s">
        <v>43</v>
      </c>
    </row>
    <row r="18" spans="1:11" ht="25.5" x14ac:dyDescent="0.2">
      <c r="A18" s="182" t="s">
        <v>71</v>
      </c>
      <c r="B18" s="117" t="s">
        <v>39</v>
      </c>
      <c r="C18" s="143" t="s">
        <v>79</v>
      </c>
      <c r="D18" s="143" t="s">
        <v>58</v>
      </c>
      <c r="E18" s="143" t="s">
        <v>80</v>
      </c>
      <c r="F18" s="113">
        <v>19</v>
      </c>
      <c r="G18" s="143">
        <v>10</v>
      </c>
      <c r="H18" s="117">
        <f t="shared" si="0"/>
        <v>190</v>
      </c>
      <c r="I18" s="143" t="s">
        <v>58</v>
      </c>
      <c r="J18" s="117" t="s">
        <v>42</v>
      </c>
      <c r="K18" s="183" t="s">
        <v>43</v>
      </c>
    </row>
    <row r="19" spans="1:11" ht="25.5" x14ac:dyDescent="0.2">
      <c r="A19" s="182" t="s">
        <v>71</v>
      </c>
      <c r="B19" s="83" t="s">
        <v>39</v>
      </c>
      <c r="C19" s="143" t="s">
        <v>81</v>
      </c>
      <c r="D19" s="143" t="s">
        <v>55</v>
      </c>
      <c r="E19" s="143" t="s">
        <v>82</v>
      </c>
      <c r="F19" s="113">
        <v>15</v>
      </c>
      <c r="G19" s="143">
        <v>7</v>
      </c>
      <c r="H19" s="117">
        <f t="shared" si="0"/>
        <v>105</v>
      </c>
      <c r="I19" s="143" t="s">
        <v>55</v>
      </c>
      <c r="J19" s="83" t="s">
        <v>42</v>
      </c>
      <c r="K19" s="84" t="s">
        <v>43</v>
      </c>
    </row>
    <row r="20" spans="1:11" ht="25.5" x14ac:dyDescent="0.2">
      <c r="A20" s="182" t="s">
        <v>71</v>
      </c>
      <c r="B20" s="83" t="s">
        <v>39</v>
      </c>
      <c r="C20" s="143" t="s">
        <v>83</v>
      </c>
      <c r="D20" s="143" t="s">
        <v>55</v>
      </c>
      <c r="E20" s="143" t="s">
        <v>82</v>
      </c>
      <c r="F20" s="113">
        <v>8</v>
      </c>
      <c r="G20" s="143">
        <v>7</v>
      </c>
      <c r="H20" s="117">
        <f t="shared" si="0"/>
        <v>56</v>
      </c>
      <c r="I20" s="143" t="s">
        <v>55</v>
      </c>
      <c r="J20" s="83" t="s">
        <v>42</v>
      </c>
      <c r="K20" s="84" t="s">
        <v>43</v>
      </c>
    </row>
    <row r="21" spans="1:11" ht="25.5" x14ac:dyDescent="0.2">
      <c r="A21" s="182" t="s">
        <v>71</v>
      </c>
      <c r="B21" s="117" t="s">
        <v>39</v>
      </c>
      <c r="C21" s="143" t="s">
        <v>77</v>
      </c>
      <c r="D21" s="143" t="s">
        <v>58</v>
      </c>
      <c r="E21" s="143" t="s">
        <v>84</v>
      </c>
      <c r="F21" s="113">
        <v>20</v>
      </c>
      <c r="G21" s="143">
        <v>7</v>
      </c>
      <c r="H21" s="117">
        <f t="shared" si="0"/>
        <v>140</v>
      </c>
      <c r="I21" s="143" t="s">
        <v>58</v>
      </c>
      <c r="J21" s="117" t="s">
        <v>42</v>
      </c>
      <c r="K21" s="183" t="s">
        <v>43</v>
      </c>
    </row>
    <row r="22" spans="1:11" x14ac:dyDescent="0.2">
      <c r="A22" s="182" t="s">
        <v>71</v>
      </c>
      <c r="B22" s="117" t="s">
        <v>39</v>
      </c>
      <c r="C22" s="143" t="s">
        <v>85</v>
      </c>
      <c r="D22" s="143" t="s">
        <v>41</v>
      </c>
      <c r="E22" s="143" t="s">
        <v>86</v>
      </c>
      <c r="F22" s="113">
        <v>10</v>
      </c>
      <c r="G22" s="143">
        <v>7</v>
      </c>
      <c r="H22" s="117">
        <f t="shared" si="0"/>
        <v>70</v>
      </c>
      <c r="I22" s="143" t="s">
        <v>41</v>
      </c>
      <c r="J22" s="117" t="s">
        <v>42</v>
      </c>
      <c r="K22" s="183" t="s">
        <v>43</v>
      </c>
    </row>
    <row r="23" spans="1:11" ht="38.25" x14ac:dyDescent="0.2">
      <c r="A23" s="182" t="s">
        <v>71</v>
      </c>
      <c r="B23" s="117" t="s">
        <v>39</v>
      </c>
      <c r="C23" s="143" t="s">
        <v>72</v>
      </c>
      <c r="D23" s="143" t="s">
        <v>41</v>
      </c>
      <c r="E23" s="143" t="s">
        <v>86</v>
      </c>
      <c r="F23" s="113">
        <v>16</v>
      </c>
      <c r="G23" s="143">
        <v>7</v>
      </c>
      <c r="H23" s="117">
        <f t="shared" si="0"/>
        <v>112</v>
      </c>
      <c r="I23" s="143" t="s">
        <v>41</v>
      </c>
      <c r="J23" s="117" t="s">
        <v>42</v>
      </c>
      <c r="K23" s="183" t="s">
        <v>43</v>
      </c>
    </row>
    <row r="24" spans="1:11" ht="38.25" x14ac:dyDescent="0.2">
      <c r="A24" s="182" t="s">
        <v>71</v>
      </c>
      <c r="B24" s="117" t="s">
        <v>39</v>
      </c>
      <c r="C24" s="143" t="s">
        <v>75</v>
      </c>
      <c r="D24" s="143" t="s">
        <v>41</v>
      </c>
      <c r="E24" s="143" t="s">
        <v>86</v>
      </c>
      <c r="F24" s="113">
        <v>9</v>
      </c>
      <c r="G24" s="143">
        <v>7</v>
      </c>
      <c r="H24" s="117">
        <f t="shared" si="0"/>
        <v>63</v>
      </c>
      <c r="I24" s="143" t="s">
        <v>41</v>
      </c>
      <c r="J24" s="117" t="s">
        <v>42</v>
      </c>
      <c r="K24" s="183" t="s">
        <v>43</v>
      </c>
    </row>
    <row r="25" spans="1:11" ht="25.5" x14ac:dyDescent="0.2">
      <c r="A25" s="182" t="s">
        <v>71</v>
      </c>
      <c r="B25" s="117" t="s">
        <v>39</v>
      </c>
      <c r="C25" s="143" t="s">
        <v>87</v>
      </c>
      <c r="D25" s="143" t="s">
        <v>41</v>
      </c>
      <c r="E25" s="143" t="s">
        <v>62</v>
      </c>
      <c r="F25" s="113">
        <v>17</v>
      </c>
      <c r="G25" s="184">
        <v>3</v>
      </c>
      <c r="H25" s="117">
        <f t="shared" si="0"/>
        <v>51</v>
      </c>
      <c r="I25" s="143" t="s">
        <v>41</v>
      </c>
      <c r="J25" s="117" t="s">
        <v>42</v>
      </c>
      <c r="K25" s="183" t="s">
        <v>43</v>
      </c>
    </row>
    <row r="26" spans="1:11" x14ac:dyDescent="0.2">
      <c r="A26" s="182" t="s">
        <v>71</v>
      </c>
      <c r="B26" s="117" t="s">
        <v>39</v>
      </c>
      <c r="C26" s="143" t="s">
        <v>88</v>
      </c>
      <c r="D26" s="143" t="s">
        <v>41</v>
      </c>
      <c r="E26" s="143" t="s">
        <v>89</v>
      </c>
      <c r="F26" s="113">
        <v>7</v>
      </c>
      <c r="G26" s="143">
        <v>7</v>
      </c>
      <c r="H26" s="117">
        <f t="shared" si="0"/>
        <v>49</v>
      </c>
      <c r="I26" s="143" t="s">
        <v>41</v>
      </c>
      <c r="J26" s="117" t="s">
        <v>42</v>
      </c>
      <c r="K26" s="183" t="s">
        <v>43</v>
      </c>
    </row>
    <row r="27" spans="1:11" ht="38.25" x14ac:dyDescent="0.2">
      <c r="A27" s="182" t="s">
        <v>71</v>
      </c>
      <c r="B27" s="83" t="s">
        <v>39</v>
      </c>
      <c r="C27" s="143" t="s">
        <v>75</v>
      </c>
      <c r="D27" s="143" t="s">
        <v>41</v>
      </c>
      <c r="E27" s="143" t="s">
        <v>48</v>
      </c>
      <c r="F27" s="113">
        <v>8</v>
      </c>
      <c r="G27" s="143">
        <v>7</v>
      </c>
      <c r="H27" s="117">
        <f t="shared" si="0"/>
        <v>56</v>
      </c>
      <c r="I27" s="143" t="s">
        <v>41</v>
      </c>
      <c r="J27" s="83" t="s">
        <v>42</v>
      </c>
      <c r="K27" s="84" t="s">
        <v>43</v>
      </c>
    </row>
    <row r="28" spans="1:11" ht="25.5" x14ac:dyDescent="0.2">
      <c r="A28" s="182" t="s">
        <v>71</v>
      </c>
      <c r="B28" s="83" t="s">
        <v>39</v>
      </c>
      <c r="C28" s="143" t="s">
        <v>77</v>
      </c>
      <c r="D28" s="143" t="s">
        <v>41</v>
      </c>
      <c r="E28" s="143" t="s">
        <v>90</v>
      </c>
      <c r="F28" s="113">
        <v>6</v>
      </c>
      <c r="G28" s="143">
        <v>7</v>
      </c>
      <c r="H28" s="117">
        <f t="shared" si="0"/>
        <v>42</v>
      </c>
      <c r="I28" s="143" t="s">
        <v>41</v>
      </c>
      <c r="J28" s="83" t="s">
        <v>42</v>
      </c>
      <c r="K28" s="84" t="s">
        <v>43</v>
      </c>
    </row>
    <row r="29" spans="1:11" x14ac:dyDescent="0.2">
      <c r="A29" s="182" t="s">
        <v>71</v>
      </c>
      <c r="B29" s="117" t="s">
        <v>39</v>
      </c>
      <c r="C29" s="143" t="s">
        <v>91</v>
      </c>
      <c r="D29" s="143" t="s">
        <v>41</v>
      </c>
      <c r="E29" s="143" t="s">
        <v>92</v>
      </c>
      <c r="F29" s="113">
        <v>13</v>
      </c>
      <c r="G29" s="143">
        <v>7</v>
      </c>
      <c r="H29" s="117">
        <f t="shared" si="0"/>
        <v>91</v>
      </c>
      <c r="I29" s="143" t="s">
        <v>41</v>
      </c>
      <c r="J29" s="117" t="s">
        <v>42</v>
      </c>
      <c r="K29" s="183" t="s">
        <v>43</v>
      </c>
    </row>
    <row r="30" spans="1:11" ht="25.5" x14ac:dyDescent="0.2">
      <c r="A30" s="182" t="s">
        <v>71</v>
      </c>
      <c r="B30" s="117" t="s">
        <v>39</v>
      </c>
      <c r="C30" s="143" t="s">
        <v>81</v>
      </c>
      <c r="D30" s="143" t="s">
        <v>41</v>
      </c>
      <c r="E30" s="143" t="s">
        <v>93</v>
      </c>
      <c r="F30" s="113">
        <v>10</v>
      </c>
      <c r="G30" s="143">
        <v>7</v>
      </c>
      <c r="H30" s="117">
        <f t="shared" si="0"/>
        <v>70</v>
      </c>
      <c r="I30" s="143" t="s">
        <v>41</v>
      </c>
      <c r="J30" s="117" t="s">
        <v>42</v>
      </c>
      <c r="K30" s="183" t="s">
        <v>43</v>
      </c>
    </row>
    <row r="31" spans="1:11" ht="25.5" x14ac:dyDescent="0.2">
      <c r="A31" s="182" t="s">
        <v>71</v>
      </c>
      <c r="B31" s="117" t="s">
        <v>39</v>
      </c>
      <c r="C31" s="143" t="s">
        <v>74</v>
      </c>
      <c r="D31" s="143" t="s">
        <v>41</v>
      </c>
      <c r="E31" s="143" t="s">
        <v>93</v>
      </c>
      <c r="F31" s="113">
        <v>13</v>
      </c>
      <c r="G31" s="143">
        <v>6</v>
      </c>
      <c r="H31" s="117">
        <f t="shared" si="0"/>
        <v>78</v>
      </c>
      <c r="I31" s="143" t="s">
        <v>41</v>
      </c>
      <c r="J31" s="117" t="s">
        <v>42</v>
      </c>
      <c r="K31" s="183" t="s">
        <v>43</v>
      </c>
    </row>
    <row r="32" spans="1:11" x14ac:dyDescent="0.2">
      <c r="A32" s="182" t="s">
        <v>71</v>
      </c>
      <c r="B32" s="117" t="s">
        <v>39</v>
      </c>
      <c r="C32" s="143" t="s">
        <v>85</v>
      </c>
      <c r="D32" s="143" t="s">
        <v>41</v>
      </c>
      <c r="E32" s="143" t="s">
        <v>93</v>
      </c>
      <c r="F32" s="113">
        <v>12</v>
      </c>
      <c r="G32" s="143">
        <v>7</v>
      </c>
      <c r="H32" s="117">
        <f t="shared" si="0"/>
        <v>84</v>
      </c>
      <c r="I32" s="143" t="s">
        <v>41</v>
      </c>
      <c r="J32" s="117" t="s">
        <v>42</v>
      </c>
      <c r="K32" s="183" t="s">
        <v>43</v>
      </c>
    </row>
    <row r="33" spans="1:11" ht="25.5" x14ac:dyDescent="0.2">
      <c r="A33" s="182" t="s">
        <v>71</v>
      </c>
      <c r="B33" s="117" t="s">
        <v>39</v>
      </c>
      <c r="C33" s="143" t="s">
        <v>87</v>
      </c>
      <c r="D33" s="143" t="s">
        <v>41</v>
      </c>
      <c r="E33" s="143" t="s">
        <v>94</v>
      </c>
      <c r="F33" s="113">
        <v>21</v>
      </c>
      <c r="G33" s="143">
        <v>3</v>
      </c>
      <c r="H33" s="117">
        <f t="shared" si="0"/>
        <v>63</v>
      </c>
      <c r="I33" s="143" t="s">
        <v>41</v>
      </c>
      <c r="J33" s="117" t="s">
        <v>42</v>
      </c>
      <c r="K33" s="183" t="s">
        <v>43</v>
      </c>
    </row>
    <row r="34" spans="1:11" ht="25.5" x14ac:dyDescent="0.2">
      <c r="A34" s="182" t="s">
        <v>71</v>
      </c>
      <c r="B34" s="117" t="s">
        <v>39</v>
      </c>
      <c r="C34" s="143" t="s">
        <v>95</v>
      </c>
      <c r="D34" s="143" t="s">
        <v>41</v>
      </c>
      <c r="E34" s="143" t="s">
        <v>50</v>
      </c>
      <c r="F34" s="113">
        <v>10</v>
      </c>
      <c r="G34" s="143">
        <v>7</v>
      </c>
      <c r="H34" s="117">
        <f t="shared" si="0"/>
        <v>70</v>
      </c>
      <c r="I34" s="143" t="s">
        <v>41</v>
      </c>
      <c r="J34" s="117" t="s">
        <v>42</v>
      </c>
      <c r="K34" s="183" t="s">
        <v>43</v>
      </c>
    </row>
    <row r="35" spans="1:11" ht="38.25" x14ac:dyDescent="0.2">
      <c r="A35" s="182" t="s">
        <v>71</v>
      </c>
      <c r="B35" s="117" t="s">
        <v>39</v>
      </c>
      <c r="C35" s="143" t="s">
        <v>96</v>
      </c>
      <c r="D35" s="143" t="s">
        <v>41</v>
      </c>
      <c r="E35" s="143" t="s">
        <v>50</v>
      </c>
      <c r="F35" s="113">
        <v>13</v>
      </c>
      <c r="G35" s="143">
        <v>7</v>
      </c>
      <c r="H35" s="117">
        <f t="shared" si="0"/>
        <v>91</v>
      </c>
      <c r="I35" s="143" t="s">
        <v>41</v>
      </c>
      <c r="J35" s="117" t="s">
        <v>42</v>
      </c>
      <c r="K35" s="183" t="s">
        <v>43</v>
      </c>
    </row>
    <row r="36" spans="1:11" ht="38.25" x14ac:dyDescent="0.2">
      <c r="A36" s="182" t="s">
        <v>71</v>
      </c>
      <c r="B36" s="117" t="s">
        <v>39</v>
      </c>
      <c r="C36" s="143" t="s">
        <v>75</v>
      </c>
      <c r="D36" s="143" t="s">
        <v>41</v>
      </c>
      <c r="E36" s="143" t="s">
        <v>97</v>
      </c>
      <c r="F36" s="113">
        <v>9</v>
      </c>
      <c r="G36" s="143">
        <v>7</v>
      </c>
      <c r="H36" s="117">
        <f t="shared" si="0"/>
        <v>63</v>
      </c>
      <c r="I36" s="143" t="s">
        <v>41</v>
      </c>
      <c r="J36" s="117" t="s">
        <v>42</v>
      </c>
      <c r="K36" s="183" t="s">
        <v>43</v>
      </c>
    </row>
    <row r="37" spans="1:11" ht="25.5" x14ac:dyDescent="0.2">
      <c r="A37" s="182" t="s">
        <v>71</v>
      </c>
      <c r="B37" s="117" t="s">
        <v>39</v>
      </c>
      <c r="C37" s="143" t="s">
        <v>74</v>
      </c>
      <c r="D37" s="143" t="s">
        <v>41</v>
      </c>
      <c r="E37" s="143" t="s">
        <v>97</v>
      </c>
      <c r="F37" s="113">
        <v>12</v>
      </c>
      <c r="G37" s="143">
        <v>6</v>
      </c>
      <c r="H37" s="117">
        <f t="shared" si="0"/>
        <v>72</v>
      </c>
      <c r="I37" s="143" t="s">
        <v>41</v>
      </c>
      <c r="J37" s="117" t="s">
        <v>42</v>
      </c>
      <c r="K37" s="183" t="s">
        <v>43</v>
      </c>
    </row>
    <row r="38" spans="1:11" x14ac:dyDescent="0.2">
      <c r="A38" s="182" t="s">
        <v>71</v>
      </c>
      <c r="B38" s="117" t="s">
        <v>39</v>
      </c>
      <c r="C38" s="143" t="s">
        <v>85</v>
      </c>
      <c r="D38" s="143" t="s">
        <v>41</v>
      </c>
      <c r="E38" s="143" t="s">
        <v>97</v>
      </c>
      <c r="F38" s="113">
        <v>12</v>
      </c>
      <c r="G38" s="143">
        <v>7</v>
      </c>
      <c r="H38" s="117">
        <f t="shared" si="0"/>
        <v>84</v>
      </c>
      <c r="I38" s="143" t="s">
        <v>41</v>
      </c>
      <c r="J38" s="117" t="s">
        <v>42</v>
      </c>
      <c r="K38" s="183" t="s">
        <v>43</v>
      </c>
    </row>
    <row r="39" spans="1:11" ht="25.5" x14ac:dyDescent="0.2">
      <c r="A39" s="182" t="s">
        <v>71</v>
      </c>
      <c r="B39" s="117" t="s">
        <v>39</v>
      </c>
      <c r="C39" s="143" t="s">
        <v>83</v>
      </c>
      <c r="D39" s="143" t="s">
        <v>41</v>
      </c>
      <c r="E39" s="143" t="s">
        <v>97</v>
      </c>
      <c r="F39" s="113">
        <v>9</v>
      </c>
      <c r="G39" s="143">
        <v>7</v>
      </c>
      <c r="H39" s="117">
        <f t="shared" si="0"/>
        <v>63</v>
      </c>
      <c r="I39" s="143" t="s">
        <v>41</v>
      </c>
      <c r="J39" s="117" t="s">
        <v>42</v>
      </c>
      <c r="K39" s="183" t="s">
        <v>43</v>
      </c>
    </row>
    <row r="40" spans="1:11" ht="25.5" x14ac:dyDescent="0.2">
      <c r="A40" s="182" t="s">
        <v>71</v>
      </c>
      <c r="B40" s="117" t="s">
        <v>39</v>
      </c>
      <c r="C40" s="143" t="s">
        <v>98</v>
      </c>
      <c r="D40" s="143" t="s">
        <v>41</v>
      </c>
      <c r="E40" s="143" t="s">
        <v>99</v>
      </c>
      <c r="F40" s="113">
        <v>11</v>
      </c>
      <c r="G40" s="143">
        <v>8</v>
      </c>
      <c r="H40" s="117">
        <f t="shared" si="0"/>
        <v>88</v>
      </c>
      <c r="I40" s="143" t="s">
        <v>41</v>
      </c>
      <c r="J40" s="117" t="s">
        <v>42</v>
      </c>
      <c r="K40" s="183" t="s">
        <v>43</v>
      </c>
    </row>
    <row r="41" spans="1:11" ht="25.5" x14ac:dyDescent="0.2">
      <c r="A41" s="182" t="s">
        <v>71</v>
      </c>
      <c r="B41" s="117" t="s">
        <v>39</v>
      </c>
      <c r="C41" s="143" t="s">
        <v>100</v>
      </c>
      <c r="D41" s="143" t="s">
        <v>41</v>
      </c>
      <c r="E41" s="143" t="s">
        <v>101</v>
      </c>
      <c r="F41" s="113">
        <v>6</v>
      </c>
      <c r="G41" s="143">
        <v>12</v>
      </c>
      <c r="H41" s="117">
        <f t="shared" si="0"/>
        <v>72</v>
      </c>
      <c r="I41" s="143" t="s">
        <v>41</v>
      </c>
      <c r="J41" s="117" t="s">
        <v>42</v>
      </c>
      <c r="K41" s="183" t="s">
        <v>43</v>
      </c>
    </row>
    <row r="42" spans="1:11" ht="25.5" x14ac:dyDescent="0.2">
      <c r="A42" s="182" t="s">
        <v>71</v>
      </c>
      <c r="B42" s="117" t="s">
        <v>39</v>
      </c>
      <c r="C42" s="143" t="s">
        <v>87</v>
      </c>
      <c r="D42" s="185" t="s">
        <v>61</v>
      </c>
      <c r="E42" s="143" t="s">
        <v>102</v>
      </c>
      <c r="F42" s="143">
        <v>10</v>
      </c>
      <c r="G42" s="186">
        <v>3</v>
      </c>
      <c r="H42" s="117">
        <f t="shared" si="0"/>
        <v>30</v>
      </c>
      <c r="I42" s="143" t="s">
        <v>41</v>
      </c>
      <c r="J42" s="117" t="s">
        <v>42</v>
      </c>
      <c r="K42" s="183" t="s">
        <v>43</v>
      </c>
    </row>
    <row r="43" spans="1:11" ht="25.5" x14ac:dyDescent="0.2">
      <c r="A43" s="182" t="s">
        <v>71</v>
      </c>
      <c r="B43" s="117" t="s">
        <v>39</v>
      </c>
      <c r="C43" s="143" t="s">
        <v>98</v>
      </c>
      <c r="D43" s="185" t="s">
        <v>58</v>
      </c>
      <c r="E43" s="143" t="s">
        <v>103</v>
      </c>
      <c r="F43" s="143">
        <v>18</v>
      </c>
      <c r="G43" s="186">
        <v>7</v>
      </c>
      <c r="H43" s="117">
        <f t="shared" si="0"/>
        <v>126</v>
      </c>
      <c r="I43" s="143" t="s">
        <v>41</v>
      </c>
      <c r="J43" s="117" t="s">
        <v>42</v>
      </c>
      <c r="K43" s="183" t="s">
        <v>43</v>
      </c>
    </row>
    <row r="44" spans="1:11" ht="38.25" x14ac:dyDescent="0.2">
      <c r="A44" s="182" t="s">
        <v>71</v>
      </c>
      <c r="B44" s="117" t="s">
        <v>39</v>
      </c>
      <c r="C44" s="143" t="s">
        <v>104</v>
      </c>
      <c r="D44" s="143" t="s">
        <v>60</v>
      </c>
      <c r="E44" s="143" t="s">
        <v>103</v>
      </c>
      <c r="F44" s="143">
        <v>15</v>
      </c>
      <c r="G44" s="186">
        <v>7</v>
      </c>
      <c r="H44" s="117">
        <f t="shared" si="0"/>
        <v>105</v>
      </c>
      <c r="I44" s="143" t="s">
        <v>41</v>
      </c>
      <c r="J44" s="117" t="s">
        <v>42</v>
      </c>
      <c r="K44" s="183" t="s">
        <v>43</v>
      </c>
    </row>
    <row r="45" spans="1:11" ht="25.5" x14ac:dyDescent="0.2">
      <c r="A45" s="182" t="s">
        <v>71</v>
      </c>
      <c r="B45" s="117" t="s">
        <v>39</v>
      </c>
      <c r="C45" s="143" t="s">
        <v>77</v>
      </c>
      <c r="D45" s="143" t="s">
        <v>41</v>
      </c>
      <c r="E45" s="143" t="s">
        <v>105</v>
      </c>
      <c r="F45" s="143">
        <v>16</v>
      </c>
      <c r="G45" s="186">
        <v>7</v>
      </c>
      <c r="H45" s="117">
        <f t="shared" si="0"/>
        <v>112</v>
      </c>
      <c r="I45" s="143" t="s">
        <v>41</v>
      </c>
      <c r="J45" s="117" t="s">
        <v>42</v>
      </c>
      <c r="K45" s="183" t="s">
        <v>43</v>
      </c>
    </row>
    <row r="46" spans="1:11" ht="25.5" x14ac:dyDescent="0.2">
      <c r="A46" s="182" t="s">
        <v>71</v>
      </c>
      <c r="B46" s="117" t="s">
        <v>39</v>
      </c>
      <c r="C46" s="143" t="s">
        <v>74</v>
      </c>
      <c r="D46" s="185" t="s">
        <v>61</v>
      </c>
      <c r="E46" s="143" t="s">
        <v>106</v>
      </c>
      <c r="F46" s="143">
        <v>12</v>
      </c>
      <c r="G46" s="186">
        <v>6</v>
      </c>
      <c r="H46" s="117">
        <f t="shared" si="0"/>
        <v>72</v>
      </c>
      <c r="I46" s="143" t="s">
        <v>41</v>
      </c>
      <c r="J46" s="117" t="s">
        <v>42</v>
      </c>
      <c r="K46" s="183" t="s">
        <v>43</v>
      </c>
    </row>
    <row r="47" spans="1:11" ht="25.5" x14ac:dyDescent="0.2">
      <c r="A47" s="182" t="s">
        <v>71</v>
      </c>
      <c r="B47" s="117" t="s">
        <v>39</v>
      </c>
      <c r="C47" s="143" t="s">
        <v>107</v>
      </c>
      <c r="D47" s="143" t="s">
        <v>41</v>
      </c>
      <c r="E47" s="143" t="s">
        <v>106</v>
      </c>
      <c r="F47" s="143">
        <v>15</v>
      </c>
      <c r="G47" s="186">
        <v>7</v>
      </c>
      <c r="H47" s="117">
        <f t="shared" si="0"/>
        <v>105</v>
      </c>
      <c r="I47" s="143" t="s">
        <v>41</v>
      </c>
      <c r="J47" s="117" t="s">
        <v>42</v>
      </c>
      <c r="K47" s="183" t="s">
        <v>43</v>
      </c>
    </row>
    <row r="48" spans="1:11" ht="38.25" x14ac:dyDescent="0.2">
      <c r="A48" s="182" t="s">
        <v>71</v>
      </c>
      <c r="B48" s="117" t="s">
        <v>39</v>
      </c>
      <c r="C48" s="143" t="s">
        <v>75</v>
      </c>
      <c r="D48" s="143" t="s">
        <v>41</v>
      </c>
      <c r="E48" s="143" t="s">
        <v>108</v>
      </c>
      <c r="F48" s="143">
        <v>9</v>
      </c>
      <c r="G48" s="186">
        <v>7</v>
      </c>
      <c r="H48" s="117">
        <f t="shared" si="0"/>
        <v>63</v>
      </c>
      <c r="I48" s="143" t="s">
        <v>41</v>
      </c>
      <c r="J48" s="117" t="s">
        <v>42</v>
      </c>
      <c r="K48" s="183" t="s">
        <v>43</v>
      </c>
    </row>
    <row r="49" spans="1:11" x14ac:dyDescent="0.2">
      <c r="A49" s="182" t="s">
        <v>71</v>
      </c>
      <c r="B49" s="117" t="s">
        <v>39</v>
      </c>
      <c r="C49" s="143" t="s">
        <v>91</v>
      </c>
      <c r="D49" s="185" t="s">
        <v>61</v>
      </c>
      <c r="E49" s="143" t="s">
        <v>51</v>
      </c>
      <c r="F49" s="116">
        <v>11</v>
      </c>
      <c r="G49" s="143">
        <v>7</v>
      </c>
      <c r="H49" s="117">
        <f t="shared" si="0"/>
        <v>77</v>
      </c>
      <c r="I49" s="143" t="s">
        <v>41</v>
      </c>
      <c r="J49" s="117" t="s">
        <v>42</v>
      </c>
      <c r="K49" s="183" t="s">
        <v>43</v>
      </c>
    </row>
    <row r="50" spans="1:11" ht="25.5" x14ac:dyDescent="0.2">
      <c r="A50" s="182" t="s">
        <v>71</v>
      </c>
      <c r="B50" s="117" t="s">
        <v>39</v>
      </c>
      <c r="C50" s="143" t="s">
        <v>81</v>
      </c>
      <c r="D50" s="185" t="s">
        <v>61</v>
      </c>
      <c r="E50" s="143" t="s">
        <v>109</v>
      </c>
      <c r="F50" s="116">
        <v>11</v>
      </c>
      <c r="G50" s="143">
        <v>7</v>
      </c>
      <c r="H50" s="117">
        <f t="shared" si="0"/>
        <v>77</v>
      </c>
      <c r="I50" s="143" t="s">
        <v>41</v>
      </c>
      <c r="J50" s="117" t="s">
        <v>42</v>
      </c>
      <c r="K50" s="183" t="s">
        <v>43</v>
      </c>
    </row>
    <row r="51" spans="1:11" ht="25.5" x14ac:dyDescent="0.2">
      <c r="A51" s="182" t="s">
        <v>71</v>
      </c>
      <c r="B51" s="117" t="s">
        <v>39</v>
      </c>
      <c r="C51" s="143" t="s">
        <v>110</v>
      </c>
      <c r="D51" s="143" t="s">
        <v>60</v>
      </c>
      <c r="E51" s="143" t="s">
        <v>103</v>
      </c>
      <c r="F51" s="7">
        <v>18</v>
      </c>
      <c r="G51" s="187">
        <v>7</v>
      </c>
      <c r="H51" s="117">
        <f t="shared" si="0"/>
        <v>126</v>
      </c>
      <c r="I51" s="143" t="s">
        <v>41</v>
      </c>
      <c r="J51" s="117" t="s">
        <v>42</v>
      </c>
      <c r="K51" s="183" t="s">
        <v>43</v>
      </c>
    </row>
    <row r="52" spans="1:11" ht="38.25" x14ac:dyDescent="0.2">
      <c r="A52" s="188" t="s">
        <v>117</v>
      </c>
      <c r="B52" s="117" t="s">
        <v>39</v>
      </c>
      <c r="C52" s="189" t="s">
        <v>118</v>
      </c>
      <c r="D52" s="189" t="s">
        <v>169</v>
      </c>
      <c r="E52" s="189" t="s">
        <v>198</v>
      </c>
      <c r="F52" s="189">
        <v>9</v>
      </c>
      <c r="G52" s="143">
        <v>30</v>
      </c>
      <c r="H52" s="117">
        <f t="shared" si="0"/>
        <v>270</v>
      </c>
      <c r="I52" s="189" t="s">
        <v>237</v>
      </c>
      <c r="J52" s="189" t="s">
        <v>280</v>
      </c>
      <c r="K52" s="183" t="s">
        <v>43</v>
      </c>
    </row>
    <row r="53" spans="1:11" ht="38.25" x14ac:dyDescent="0.2">
      <c r="A53" s="190" t="s">
        <v>117</v>
      </c>
      <c r="B53" s="117" t="s">
        <v>39</v>
      </c>
      <c r="C53" s="189" t="s">
        <v>119</v>
      </c>
      <c r="D53" s="189" t="s">
        <v>170</v>
      </c>
      <c r="E53" s="189" t="s">
        <v>199</v>
      </c>
      <c r="F53" s="189">
        <v>72</v>
      </c>
      <c r="G53" s="143">
        <v>9</v>
      </c>
      <c r="H53" s="117">
        <f t="shared" si="0"/>
        <v>648</v>
      </c>
      <c r="I53" s="189" t="s">
        <v>175</v>
      </c>
      <c r="J53" s="189" t="s">
        <v>281</v>
      </c>
      <c r="K53" s="183" t="s">
        <v>43</v>
      </c>
    </row>
    <row r="54" spans="1:11" x14ac:dyDescent="0.2">
      <c r="A54" s="190" t="s">
        <v>117</v>
      </c>
      <c r="B54" s="117" t="s">
        <v>39</v>
      </c>
      <c r="C54" s="189" t="s">
        <v>120</v>
      </c>
      <c r="D54" s="189" t="s">
        <v>170</v>
      </c>
      <c r="E54" s="191">
        <v>42390</v>
      </c>
      <c r="F54" s="189">
        <v>30</v>
      </c>
      <c r="G54" s="143">
        <v>6</v>
      </c>
      <c r="H54" s="117">
        <f t="shared" si="0"/>
        <v>180</v>
      </c>
      <c r="I54" s="189" t="s">
        <v>238</v>
      </c>
      <c r="J54" s="189" t="s">
        <v>280</v>
      </c>
      <c r="K54" s="183" t="s">
        <v>43</v>
      </c>
    </row>
    <row r="55" spans="1:11" ht="25.5" x14ac:dyDescent="0.2">
      <c r="A55" s="190" t="s">
        <v>117</v>
      </c>
      <c r="B55" s="117" t="s">
        <v>39</v>
      </c>
      <c r="C55" s="189" t="s">
        <v>121</v>
      </c>
      <c r="D55" s="189" t="s">
        <v>171</v>
      </c>
      <c r="E55" s="189" t="s">
        <v>200</v>
      </c>
      <c r="F55" s="189">
        <v>1</v>
      </c>
      <c r="G55" s="143">
        <v>20</v>
      </c>
      <c r="H55" s="117">
        <f t="shared" si="0"/>
        <v>20</v>
      </c>
      <c r="I55" s="189" t="s">
        <v>239</v>
      </c>
      <c r="J55" s="189" t="s">
        <v>282</v>
      </c>
      <c r="K55" s="183" t="s">
        <v>43</v>
      </c>
    </row>
    <row r="56" spans="1:11" ht="25.5" x14ac:dyDescent="0.2">
      <c r="A56" s="190" t="s">
        <v>117</v>
      </c>
      <c r="B56" s="117" t="s">
        <v>39</v>
      </c>
      <c r="C56" s="189" t="s">
        <v>122</v>
      </c>
      <c r="D56" s="189" t="s">
        <v>172</v>
      </c>
      <c r="E56" s="189" t="s">
        <v>201</v>
      </c>
      <c r="F56" s="189">
        <v>5</v>
      </c>
      <c r="G56" s="143">
        <v>19</v>
      </c>
      <c r="H56" s="117">
        <f t="shared" si="0"/>
        <v>95</v>
      </c>
      <c r="I56" s="189" t="s">
        <v>240</v>
      </c>
      <c r="J56" s="189" t="s">
        <v>280</v>
      </c>
      <c r="K56" s="183" t="s">
        <v>43</v>
      </c>
    </row>
    <row r="57" spans="1:11" ht="25.5" x14ac:dyDescent="0.2">
      <c r="A57" s="190" t="s">
        <v>117</v>
      </c>
      <c r="B57" s="117" t="s">
        <v>39</v>
      </c>
      <c r="C57" s="189" t="s">
        <v>123</v>
      </c>
      <c r="D57" s="189" t="s">
        <v>173</v>
      </c>
      <c r="E57" s="189" t="s">
        <v>202</v>
      </c>
      <c r="F57" s="189">
        <v>5</v>
      </c>
      <c r="G57" s="143">
        <v>20</v>
      </c>
      <c r="H57" s="117">
        <f t="shared" si="0"/>
        <v>100</v>
      </c>
      <c r="I57" s="189" t="s">
        <v>241</v>
      </c>
      <c r="J57" s="189" t="s">
        <v>280</v>
      </c>
      <c r="K57" s="183" t="s">
        <v>43</v>
      </c>
    </row>
    <row r="58" spans="1:11" ht="51" x14ac:dyDescent="0.2">
      <c r="A58" s="190" t="s">
        <v>117</v>
      </c>
      <c r="B58" s="117" t="s">
        <v>39</v>
      </c>
      <c r="C58" s="189" t="s">
        <v>124</v>
      </c>
      <c r="D58" s="189" t="s">
        <v>174</v>
      </c>
      <c r="E58" s="189" t="s">
        <v>203</v>
      </c>
      <c r="F58" s="189">
        <v>5</v>
      </c>
      <c r="G58" s="143">
        <v>18</v>
      </c>
      <c r="H58" s="117">
        <f t="shared" si="0"/>
        <v>90</v>
      </c>
      <c r="I58" s="189" t="s">
        <v>242</v>
      </c>
      <c r="J58" s="189" t="s">
        <v>280</v>
      </c>
      <c r="K58" s="183" t="s">
        <v>43</v>
      </c>
    </row>
    <row r="59" spans="1:11" ht="25.5" x14ac:dyDescent="0.2">
      <c r="A59" s="190" t="s">
        <v>117</v>
      </c>
      <c r="B59" s="117" t="s">
        <v>39</v>
      </c>
      <c r="C59" s="189" t="s">
        <v>125</v>
      </c>
      <c r="D59" s="189" t="s">
        <v>175</v>
      </c>
      <c r="E59" s="191">
        <v>42420</v>
      </c>
      <c r="F59" s="189">
        <v>6</v>
      </c>
      <c r="G59" s="143">
        <v>5</v>
      </c>
      <c r="H59" s="117">
        <f t="shared" si="0"/>
        <v>30</v>
      </c>
      <c r="I59" s="189" t="s">
        <v>243</v>
      </c>
      <c r="J59" s="189" t="s">
        <v>280</v>
      </c>
      <c r="K59" s="183" t="s">
        <v>43</v>
      </c>
    </row>
    <row r="60" spans="1:11" ht="25.5" x14ac:dyDescent="0.2">
      <c r="A60" s="190" t="s">
        <v>117</v>
      </c>
      <c r="B60" s="117" t="s">
        <v>39</v>
      </c>
      <c r="C60" s="189" t="s">
        <v>126</v>
      </c>
      <c r="D60" s="189" t="s">
        <v>176</v>
      </c>
      <c r="E60" s="191" t="s">
        <v>204</v>
      </c>
      <c r="F60" s="189">
        <v>1</v>
      </c>
      <c r="G60" s="143">
        <v>27</v>
      </c>
      <c r="H60" s="117">
        <f t="shared" si="0"/>
        <v>27</v>
      </c>
      <c r="I60" s="189" t="s">
        <v>244</v>
      </c>
      <c r="J60" s="189" t="s">
        <v>283</v>
      </c>
      <c r="K60" s="183" t="s">
        <v>43</v>
      </c>
    </row>
    <row r="61" spans="1:11" ht="51" x14ac:dyDescent="0.2">
      <c r="A61" s="190" t="s">
        <v>117</v>
      </c>
      <c r="B61" s="117" t="s">
        <v>39</v>
      </c>
      <c r="C61" s="189" t="s">
        <v>127</v>
      </c>
      <c r="D61" s="189" t="s">
        <v>177</v>
      </c>
      <c r="E61" s="191" t="s">
        <v>205</v>
      </c>
      <c r="F61" s="189">
        <v>1</v>
      </c>
      <c r="G61" s="143">
        <v>64</v>
      </c>
      <c r="H61" s="117">
        <f t="shared" si="0"/>
        <v>64</v>
      </c>
      <c r="I61" s="189" t="s">
        <v>245</v>
      </c>
      <c r="J61" s="189" t="s">
        <v>284</v>
      </c>
      <c r="K61" s="183" t="s">
        <v>43</v>
      </c>
    </row>
    <row r="62" spans="1:11" ht="25.5" x14ac:dyDescent="0.2">
      <c r="A62" s="190" t="s">
        <v>117</v>
      </c>
      <c r="B62" s="117" t="s">
        <v>39</v>
      </c>
      <c r="C62" s="189" t="s">
        <v>128</v>
      </c>
      <c r="D62" s="143" t="s">
        <v>178</v>
      </c>
      <c r="E62" s="189" t="s">
        <v>206</v>
      </c>
      <c r="F62" s="189">
        <v>1</v>
      </c>
      <c r="G62" s="143">
        <v>20</v>
      </c>
      <c r="H62" s="117">
        <f t="shared" si="0"/>
        <v>20</v>
      </c>
      <c r="I62" s="189" t="s">
        <v>246</v>
      </c>
      <c r="J62" s="189" t="s">
        <v>285</v>
      </c>
      <c r="K62" s="183" t="s">
        <v>43</v>
      </c>
    </row>
    <row r="63" spans="1:11" ht="25.5" x14ac:dyDescent="0.2">
      <c r="A63" s="190" t="s">
        <v>117</v>
      </c>
      <c r="B63" s="117" t="s">
        <v>39</v>
      </c>
      <c r="C63" s="189" t="s">
        <v>129</v>
      </c>
      <c r="D63" s="189" t="s">
        <v>179</v>
      </c>
      <c r="E63" s="189" t="s">
        <v>207</v>
      </c>
      <c r="F63" s="189">
        <v>3</v>
      </c>
      <c r="G63" s="143">
        <v>27</v>
      </c>
      <c r="H63" s="117">
        <f t="shared" si="0"/>
        <v>81</v>
      </c>
      <c r="I63" s="189" t="s">
        <v>247</v>
      </c>
      <c r="J63" s="189" t="s">
        <v>281</v>
      </c>
      <c r="K63" s="183" t="s">
        <v>43</v>
      </c>
    </row>
    <row r="64" spans="1:11" ht="25.5" x14ac:dyDescent="0.2">
      <c r="A64" s="190" t="s">
        <v>117</v>
      </c>
      <c r="B64" s="117" t="s">
        <v>39</v>
      </c>
      <c r="C64" s="189" t="s">
        <v>130</v>
      </c>
      <c r="D64" s="189" t="s">
        <v>180</v>
      </c>
      <c r="E64" s="189" t="s">
        <v>208</v>
      </c>
      <c r="F64" s="189">
        <v>1</v>
      </c>
      <c r="G64" s="143">
        <v>45</v>
      </c>
      <c r="H64" s="117">
        <f t="shared" si="0"/>
        <v>45</v>
      </c>
      <c r="I64" s="189" t="s">
        <v>248</v>
      </c>
      <c r="J64" s="189" t="s">
        <v>283</v>
      </c>
      <c r="K64" s="183" t="s">
        <v>43</v>
      </c>
    </row>
    <row r="65" spans="1:11" ht="25.5" x14ac:dyDescent="0.2">
      <c r="A65" s="190" t="s">
        <v>117</v>
      </c>
      <c r="B65" s="117" t="s">
        <v>39</v>
      </c>
      <c r="C65" s="189" t="s">
        <v>131</v>
      </c>
      <c r="D65" s="189" t="s">
        <v>171</v>
      </c>
      <c r="E65" s="191" t="s">
        <v>209</v>
      </c>
      <c r="F65" s="189">
        <v>1</v>
      </c>
      <c r="G65" s="143">
        <v>45</v>
      </c>
      <c r="H65" s="117">
        <f t="shared" si="0"/>
        <v>45</v>
      </c>
      <c r="I65" s="189" t="s">
        <v>249</v>
      </c>
      <c r="J65" s="189" t="s">
        <v>283</v>
      </c>
      <c r="K65" s="183" t="s">
        <v>43</v>
      </c>
    </row>
    <row r="66" spans="1:11" ht="51" x14ac:dyDescent="0.2">
      <c r="A66" s="190" t="s">
        <v>117</v>
      </c>
      <c r="B66" s="117" t="s">
        <v>39</v>
      </c>
      <c r="C66" s="189" t="s">
        <v>132</v>
      </c>
      <c r="D66" s="189" t="s">
        <v>181</v>
      </c>
      <c r="E66" s="191" t="s">
        <v>210</v>
      </c>
      <c r="F66" s="189">
        <v>5</v>
      </c>
      <c r="G66" s="143">
        <v>20</v>
      </c>
      <c r="H66" s="117">
        <f t="shared" si="0"/>
        <v>100</v>
      </c>
      <c r="I66" s="189" t="s">
        <v>250</v>
      </c>
      <c r="J66" s="189" t="s">
        <v>286</v>
      </c>
      <c r="K66" s="183" t="s">
        <v>43</v>
      </c>
    </row>
    <row r="67" spans="1:11" ht="25.5" x14ac:dyDescent="0.2">
      <c r="A67" s="190" t="s">
        <v>117</v>
      </c>
      <c r="B67" s="117" t="s">
        <v>39</v>
      </c>
      <c r="C67" s="189" t="s">
        <v>133</v>
      </c>
      <c r="D67" s="189" t="s">
        <v>182</v>
      </c>
      <c r="E67" s="189" t="s">
        <v>209</v>
      </c>
      <c r="F67" s="189">
        <v>1</v>
      </c>
      <c r="G67" s="143">
        <v>20</v>
      </c>
      <c r="H67" s="117">
        <f t="shared" si="0"/>
        <v>20</v>
      </c>
      <c r="I67" s="189" t="s">
        <v>251</v>
      </c>
      <c r="J67" s="189" t="s">
        <v>287</v>
      </c>
      <c r="K67" s="183" t="s">
        <v>43</v>
      </c>
    </row>
    <row r="68" spans="1:11" ht="25.5" x14ac:dyDescent="0.2">
      <c r="A68" s="190" t="s">
        <v>117</v>
      </c>
      <c r="B68" s="117" t="s">
        <v>39</v>
      </c>
      <c r="C68" s="189" t="s">
        <v>134</v>
      </c>
      <c r="D68" s="189" t="s">
        <v>183</v>
      </c>
      <c r="E68" s="191" t="s">
        <v>211</v>
      </c>
      <c r="F68" s="189">
        <v>2</v>
      </c>
      <c r="G68" s="143">
        <v>27</v>
      </c>
      <c r="H68" s="117">
        <f t="shared" si="0"/>
        <v>54</v>
      </c>
      <c r="I68" s="189" t="s">
        <v>252</v>
      </c>
      <c r="J68" s="189" t="s">
        <v>280</v>
      </c>
      <c r="K68" s="183" t="s">
        <v>43</v>
      </c>
    </row>
    <row r="69" spans="1:11" ht="25.5" x14ac:dyDescent="0.2">
      <c r="A69" s="190" t="s">
        <v>117</v>
      </c>
      <c r="B69" s="117" t="s">
        <v>39</v>
      </c>
      <c r="C69" s="189" t="s">
        <v>135</v>
      </c>
      <c r="D69" s="189" t="s">
        <v>184</v>
      </c>
      <c r="E69" s="189" t="s">
        <v>212</v>
      </c>
      <c r="F69" s="189">
        <v>5</v>
      </c>
      <c r="G69" s="143">
        <v>10</v>
      </c>
      <c r="H69" s="117">
        <f t="shared" si="0"/>
        <v>50</v>
      </c>
      <c r="I69" s="189" t="s">
        <v>253</v>
      </c>
      <c r="J69" s="189" t="s">
        <v>288</v>
      </c>
      <c r="K69" s="183" t="s">
        <v>43</v>
      </c>
    </row>
    <row r="70" spans="1:11" ht="25.5" x14ac:dyDescent="0.2">
      <c r="A70" s="190" t="s">
        <v>117</v>
      </c>
      <c r="B70" s="117" t="s">
        <v>39</v>
      </c>
      <c r="C70" s="189" t="s">
        <v>136</v>
      </c>
      <c r="D70" s="189" t="s">
        <v>185</v>
      </c>
      <c r="E70" s="189" t="s">
        <v>213</v>
      </c>
      <c r="F70" s="189">
        <v>1</v>
      </c>
      <c r="G70" s="143">
        <v>20</v>
      </c>
      <c r="H70" s="117">
        <f t="shared" si="0"/>
        <v>20</v>
      </c>
      <c r="I70" s="189" t="s">
        <v>254</v>
      </c>
      <c r="J70" s="189" t="s">
        <v>286</v>
      </c>
      <c r="K70" s="183" t="s">
        <v>43</v>
      </c>
    </row>
    <row r="71" spans="1:11" ht="25.5" x14ac:dyDescent="0.2">
      <c r="A71" s="190" t="s">
        <v>117</v>
      </c>
      <c r="B71" s="117" t="s">
        <v>39</v>
      </c>
      <c r="C71" s="189" t="s">
        <v>137</v>
      </c>
      <c r="D71" s="189" t="s">
        <v>179</v>
      </c>
      <c r="E71" s="189" t="s">
        <v>214</v>
      </c>
      <c r="F71" s="189">
        <v>1</v>
      </c>
      <c r="G71" s="143">
        <v>20</v>
      </c>
      <c r="H71" s="117">
        <f t="shared" si="0"/>
        <v>20</v>
      </c>
      <c r="I71" s="189" t="s">
        <v>255</v>
      </c>
      <c r="J71" s="189" t="s">
        <v>289</v>
      </c>
      <c r="K71" s="183" t="s">
        <v>43</v>
      </c>
    </row>
    <row r="72" spans="1:11" ht="38.25" x14ac:dyDescent="0.2">
      <c r="A72" s="190" t="s">
        <v>117</v>
      </c>
      <c r="B72" s="117" t="s">
        <v>39</v>
      </c>
      <c r="C72" s="189" t="s">
        <v>138</v>
      </c>
      <c r="D72" s="143" t="s">
        <v>186</v>
      </c>
      <c r="E72" s="189" t="s">
        <v>215</v>
      </c>
      <c r="F72" s="189">
        <v>1</v>
      </c>
      <c r="G72" s="143">
        <v>45</v>
      </c>
      <c r="H72" s="117">
        <f t="shared" si="0"/>
        <v>45</v>
      </c>
      <c r="I72" s="189" t="s">
        <v>256</v>
      </c>
      <c r="J72" s="189" t="s">
        <v>280</v>
      </c>
      <c r="K72" s="183" t="s">
        <v>43</v>
      </c>
    </row>
    <row r="73" spans="1:11" ht="25.5" x14ac:dyDescent="0.2">
      <c r="A73" s="190" t="s">
        <v>117</v>
      </c>
      <c r="B73" s="117" t="s">
        <v>39</v>
      </c>
      <c r="C73" s="189" t="s">
        <v>139</v>
      </c>
      <c r="D73" s="189" t="s">
        <v>187</v>
      </c>
      <c r="E73" s="189" t="s">
        <v>216</v>
      </c>
      <c r="F73" s="189">
        <v>1</v>
      </c>
      <c r="G73" s="143">
        <v>36</v>
      </c>
      <c r="H73" s="117">
        <f t="shared" si="0"/>
        <v>36</v>
      </c>
      <c r="I73" s="189" t="s">
        <v>257</v>
      </c>
      <c r="J73" s="189" t="s">
        <v>290</v>
      </c>
      <c r="K73" s="183" t="s">
        <v>43</v>
      </c>
    </row>
    <row r="74" spans="1:11" ht="51" x14ac:dyDescent="0.2">
      <c r="A74" s="190" t="s">
        <v>117</v>
      </c>
      <c r="B74" s="117" t="s">
        <v>39</v>
      </c>
      <c r="C74" s="189" t="s">
        <v>140</v>
      </c>
      <c r="D74" s="189" t="s">
        <v>170</v>
      </c>
      <c r="E74" s="191" t="s">
        <v>210</v>
      </c>
      <c r="F74" s="189">
        <v>1</v>
      </c>
      <c r="G74" s="143">
        <v>18</v>
      </c>
      <c r="H74" s="117">
        <f t="shared" si="0"/>
        <v>18</v>
      </c>
      <c r="I74" s="189" t="s">
        <v>258</v>
      </c>
      <c r="J74" s="189" t="s">
        <v>280</v>
      </c>
      <c r="K74" s="183" t="s">
        <v>43</v>
      </c>
    </row>
    <row r="75" spans="1:11" ht="51" x14ac:dyDescent="0.2">
      <c r="A75" s="190" t="s">
        <v>117</v>
      </c>
      <c r="B75" s="117" t="s">
        <v>39</v>
      </c>
      <c r="C75" s="189" t="s">
        <v>141</v>
      </c>
      <c r="D75" s="189" t="s">
        <v>173</v>
      </c>
      <c r="E75" s="189" t="s">
        <v>202</v>
      </c>
      <c r="F75" s="189">
        <v>1</v>
      </c>
      <c r="G75" s="143">
        <v>12</v>
      </c>
      <c r="H75" s="117">
        <f t="shared" si="0"/>
        <v>12</v>
      </c>
      <c r="I75" s="189" t="s">
        <v>259</v>
      </c>
      <c r="J75" s="189" t="s">
        <v>280</v>
      </c>
      <c r="K75" s="183" t="s">
        <v>43</v>
      </c>
    </row>
    <row r="76" spans="1:11" ht="38.25" x14ac:dyDescent="0.2">
      <c r="A76" s="190" t="s">
        <v>117</v>
      </c>
      <c r="B76" s="117" t="s">
        <v>39</v>
      </c>
      <c r="C76" s="189" t="s">
        <v>142</v>
      </c>
      <c r="D76" s="143" t="s">
        <v>188</v>
      </c>
      <c r="E76" s="191">
        <v>42483</v>
      </c>
      <c r="F76" s="189">
        <v>1</v>
      </c>
      <c r="G76" s="143">
        <v>24</v>
      </c>
      <c r="H76" s="117">
        <f t="shared" si="0"/>
        <v>24</v>
      </c>
      <c r="I76" s="189" t="s">
        <v>260</v>
      </c>
      <c r="J76" s="189" t="s">
        <v>280</v>
      </c>
      <c r="K76" s="183" t="s">
        <v>43</v>
      </c>
    </row>
    <row r="77" spans="1:11" ht="38.25" x14ac:dyDescent="0.2">
      <c r="A77" s="190" t="s">
        <v>117</v>
      </c>
      <c r="B77" s="117" t="s">
        <v>39</v>
      </c>
      <c r="C77" s="189" t="s">
        <v>143</v>
      </c>
      <c r="D77" s="189" t="s">
        <v>184</v>
      </c>
      <c r="E77" s="189" t="s">
        <v>217</v>
      </c>
      <c r="F77" s="189">
        <v>1</v>
      </c>
      <c r="G77" s="143">
        <v>28</v>
      </c>
      <c r="H77" s="117">
        <f t="shared" ref="H77:H113" si="1">$F77*$G77</f>
        <v>28</v>
      </c>
      <c r="I77" s="189" t="s">
        <v>261</v>
      </c>
      <c r="J77" s="189" t="s">
        <v>280</v>
      </c>
      <c r="K77" s="183" t="s">
        <v>43</v>
      </c>
    </row>
    <row r="78" spans="1:11" ht="25.5" x14ac:dyDescent="0.2">
      <c r="A78" s="190" t="s">
        <v>117</v>
      </c>
      <c r="B78" s="117" t="s">
        <v>39</v>
      </c>
      <c r="C78" s="189" t="s">
        <v>144</v>
      </c>
      <c r="D78" s="189" t="s">
        <v>170</v>
      </c>
      <c r="E78" s="191" t="s">
        <v>218</v>
      </c>
      <c r="F78" s="189">
        <v>4</v>
      </c>
      <c r="G78" s="143">
        <v>12</v>
      </c>
      <c r="H78" s="117">
        <f t="shared" si="1"/>
        <v>48</v>
      </c>
      <c r="I78" s="189" t="s">
        <v>175</v>
      </c>
      <c r="J78" s="189" t="s">
        <v>281</v>
      </c>
      <c r="K78" s="183" t="s">
        <v>43</v>
      </c>
    </row>
    <row r="79" spans="1:11" ht="25.5" x14ac:dyDescent="0.2">
      <c r="A79" s="190" t="s">
        <v>117</v>
      </c>
      <c r="B79" s="117" t="s">
        <v>39</v>
      </c>
      <c r="C79" s="189" t="s">
        <v>145</v>
      </c>
      <c r="D79" s="189" t="s">
        <v>189</v>
      </c>
      <c r="E79" s="189" t="s">
        <v>219</v>
      </c>
      <c r="F79" s="189">
        <v>2</v>
      </c>
      <c r="G79" s="143">
        <v>27</v>
      </c>
      <c r="H79" s="117">
        <f t="shared" si="1"/>
        <v>54</v>
      </c>
      <c r="I79" s="189" t="s">
        <v>262</v>
      </c>
      <c r="J79" s="189" t="s">
        <v>291</v>
      </c>
      <c r="K79" s="183" t="s">
        <v>43</v>
      </c>
    </row>
    <row r="80" spans="1:11" ht="25.5" x14ac:dyDescent="0.2">
      <c r="A80" s="190" t="s">
        <v>117</v>
      </c>
      <c r="B80" s="117" t="s">
        <v>39</v>
      </c>
      <c r="C80" s="189" t="s">
        <v>144</v>
      </c>
      <c r="D80" s="189" t="s">
        <v>170</v>
      </c>
      <c r="E80" s="191" t="s">
        <v>218</v>
      </c>
      <c r="F80" s="189">
        <v>12</v>
      </c>
      <c r="G80" s="143">
        <v>3</v>
      </c>
      <c r="H80" s="117">
        <f t="shared" si="1"/>
        <v>36</v>
      </c>
      <c r="I80" s="189" t="s">
        <v>175</v>
      </c>
      <c r="J80" s="189" t="s">
        <v>284</v>
      </c>
      <c r="K80" s="183" t="s">
        <v>43</v>
      </c>
    </row>
    <row r="81" spans="1:11" ht="25.5" x14ac:dyDescent="0.2">
      <c r="A81" s="190" t="s">
        <v>117</v>
      </c>
      <c r="B81" s="117" t="s">
        <v>39</v>
      </c>
      <c r="C81" s="189" t="s">
        <v>144</v>
      </c>
      <c r="D81" s="189" t="s">
        <v>170</v>
      </c>
      <c r="E81" s="191" t="s">
        <v>218</v>
      </c>
      <c r="F81" s="189">
        <v>12</v>
      </c>
      <c r="G81" s="143">
        <v>3</v>
      </c>
      <c r="H81" s="117">
        <f t="shared" si="1"/>
        <v>36</v>
      </c>
      <c r="I81" s="189" t="s">
        <v>175</v>
      </c>
      <c r="J81" s="189" t="s">
        <v>292</v>
      </c>
      <c r="K81" s="183" t="s">
        <v>43</v>
      </c>
    </row>
    <row r="82" spans="1:11" ht="25.5" x14ac:dyDescent="0.2">
      <c r="A82" s="190" t="s">
        <v>117</v>
      </c>
      <c r="B82" s="117" t="s">
        <v>39</v>
      </c>
      <c r="C82" s="189" t="s">
        <v>146</v>
      </c>
      <c r="D82" s="143" t="s">
        <v>190</v>
      </c>
      <c r="E82" s="191" t="s">
        <v>220</v>
      </c>
      <c r="F82" s="189">
        <v>1</v>
      </c>
      <c r="G82" s="143">
        <v>40</v>
      </c>
      <c r="H82" s="117">
        <f t="shared" si="1"/>
        <v>40</v>
      </c>
      <c r="I82" s="189" t="s">
        <v>260</v>
      </c>
      <c r="J82" s="189" t="s">
        <v>280</v>
      </c>
      <c r="K82" s="183" t="s">
        <v>43</v>
      </c>
    </row>
    <row r="83" spans="1:11" ht="25.5" x14ac:dyDescent="0.2">
      <c r="A83" s="190" t="s">
        <v>117</v>
      </c>
      <c r="B83" s="117" t="s">
        <v>39</v>
      </c>
      <c r="C83" s="189" t="s">
        <v>144</v>
      </c>
      <c r="D83" s="189" t="s">
        <v>170</v>
      </c>
      <c r="E83" s="191" t="s">
        <v>218</v>
      </c>
      <c r="F83" s="189">
        <v>12</v>
      </c>
      <c r="G83" s="143">
        <v>3</v>
      </c>
      <c r="H83" s="117">
        <f t="shared" si="1"/>
        <v>36</v>
      </c>
      <c r="I83" s="189" t="s">
        <v>175</v>
      </c>
      <c r="J83" s="189" t="s">
        <v>293</v>
      </c>
      <c r="K83" s="183" t="s">
        <v>43</v>
      </c>
    </row>
    <row r="84" spans="1:11" ht="25.5" x14ac:dyDescent="0.2">
      <c r="A84" s="190" t="s">
        <v>117</v>
      </c>
      <c r="B84" s="117" t="s">
        <v>39</v>
      </c>
      <c r="C84" s="189" t="s">
        <v>147</v>
      </c>
      <c r="D84" s="189" t="s">
        <v>185</v>
      </c>
      <c r="E84" s="191">
        <v>42516</v>
      </c>
      <c r="F84" s="189">
        <v>2</v>
      </c>
      <c r="G84" s="143">
        <v>2</v>
      </c>
      <c r="H84" s="117">
        <f t="shared" si="1"/>
        <v>4</v>
      </c>
      <c r="I84" s="189" t="s">
        <v>263</v>
      </c>
      <c r="J84" s="189" t="s">
        <v>290</v>
      </c>
      <c r="K84" s="183" t="s">
        <v>43</v>
      </c>
    </row>
    <row r="85" spans="1:11" ht="38.25" x14ac:dyDescent="0.2">
      <c r="A85" s="190" t="s">
        <v>117</v>
      </c>
      <c r="B85" s="117" t="s">
        <v>39</v>
      </c>
      <c r="C85" s="189" t="s">
        <v>148</v>
      </c>
      <c r="D85" s="189" t="s">
        <v>170</v>
      </c>
      <c r="E85" s="191" t="s">
        <v>221</v>
      </c>
      <c r="F85" s="189">
        <v>4</v>
      </c>
      <c r="G85" s="143">
        <v>8</v>
      </c>
      <c r="H85" s="117">
        <f t="shared" si="1"/>
        <v>32</v>
      </c>
      <c r="I85" s="189" t="s">
        <v>264</v>
      </c>
      <c r="J85" s="189" t="s">
        <v>284</v>
      </c>
      <c r="K85" s="183" t="s">
        <v>43</v>
      </c>
    </row>
    <row r="86" spans="1:11" ht="25.5" x14ac:dyDescent="0.2">
      <c r="A86" s="190" t="s">
        <v>117</v>
      </c>
      <c r="B86" s="117" t="s">
        <v>39</v>
      </c>
      <c r="C86" s="189" t="s">
        <v>144</v>
      </c>
      <c r="D86" s="189" t="s">
        <v>170</v>
      </c>
      <c r="E86" s="191" t="s">
        <v>218</v>
      </c>
      <c r="F86" s="189">
        <v>12</v>
      </c>
      <c r="G86" s="143">
        <v>3</v>
      </c>
      <c r="H86" s="117">
        <f t="shared" si="1"/>
        <v>36</v>
      </c>
      <c r="I86" s="189" t="s">
        <v>175</v>
      </c>
      <c r="J86" s="189" t="s">
        <v>294</v>
      </c>
      <c r="K86" s="183" t="s">
        <v>43</v>
      </c>
    </row>
    <row r="87" spans="1:11" ht="38.25" x14ac:dyDescent="0.2">
      <c r="A87" s="190" t="s">
        <v>117</v>
      </c>
      <c r="B87" s="117" t="s">
        <v>39</v>
      </c>
      <c r="C87" s="189" t="s">
        <v>149</v>
      </c>
      <c r="D87" s="189" t="s">
        <v>170</v>
      </c>
      <c r="E87" s="189" t="s">
        <v>222</v>
      </c>
      <c r="F87" s="189">
        <v>1</v>
      </c>
      <c r="G87" s="143">
        <v>8</v>
      </c>
      <c r="H87" s="117">
        <f t="shared" si="1"/>
        <v>8</v>
      </c>
      <c r="I87" s="189" t="s">
        <v>265</v>
      </c>
      <c r="J87" s="189" t="s">
        <v>295</v>
      </c>
      <c r="K87" s="183" t="s">
        <v>43</v>
      </c>
    </row>
    <row r="88" spans="1:11" ht="25.5" x14ac:dyDescent="0.2">
      <c r="A88" s="190" t="s">
        <v>117</v>
      </c>
      <c r="B88" s="117" t="s">
        <v>39</v>
      </c>
      <c r="C88" s="189" t="s">
        <v>150</v>
      </c>
      <c r="D88" s="143" t="s">
        <v>191</v>
      </c>
      <c r="E88" s="189" t="s">
        <v>223</v>
      </c>
      <c r="F88" s="189">
        <v>2</v>
      </c>
      <c r="G88" s="143">
        <v>27</v>
      </c>
      <c r="H88" s="117">
        <f t="shared" si="1"/>
        <v>54</v>
      </c>
      <c r="I88" s="189" t="s">
        <v>266</v>
      </c>
      <c r="J88" s="189" t="s">
        <v>42</v>
      </c>
      <c r="K88" s="183" t="s">
        <v>43</v>
      </c>
    </row>
    <row r="89" spans="1:11" ht="25.5" x14ac:dyDescent="0.2">
      <c r="A89" s="190" t="s">
        <v>117</v>
      </c>
      <c r="B89" s="117" t="s">
        <v>39</v>
      </c>
      <c r="C89" s="189" t="s">
        <v>144</v>
      </c>
      <c r="D89" s="189" t="s">
        <v>170</v>
      </c>
      <c r="E89" s="191" t="s">
        <v>218</v>
      </c>
      <c r="F89" s="189">
        <v>12</v>
      </c>
      <c r="G89" s="143">
        <v>3</v>
      </c>
      <c r="H89" s="117">
        <f t="shared" si="1"/>
        <v>36</v>
      </c>
      <c r="I89" s="189" t="s">
        <v>175</v>
      </c>
      <c r="J89" s="189" t="s">
        <v>295</v>
      </c>
      <c r="K89" s="183" t="s">
        <v>43</v>
      </c>
    </row>
    <row r="90" spans="1:11" ht="25.5" x14ac:dyDescent="0.2">
      <c r="A90" s="190" t="s">
        <v>117</v>
      </c>
      <c r="B90" s="117" t="s">
        <v>39</v>
      </c>
      <c r="C90" s="189" t="s">
        <v>151</v>
      </c>
      <c r="D90" s="189" t="s">
        <v>192</v>
      </c>
      <c r="E90" s="189" t="s">
        <v>224</v>
      </c>
      <c r="F90" s="189">
        <v>18</v>
      </c>
      <c r="G90" s="143">
        <v>2</v>
      </c>
      <c r="H90" s="117">
        <f t="shared" si="1"/>
        <v>36</v>
      </c>
      <c r="I90" s="189" t="s">
        <v>267</v>
      </c>
      <c r="J90" s="189" t="s">
        <v>280</v>
      </c>
      <c r="K90" s="183" t="s">
        <v>43</v>
      </c>
    </row>
    <row r="91" spans="1:11" ht="38.25" x14ac:dyDescent="0.2">
      <c r="A91" s="190" t="s">
        <v>117</v>
      </c>
      <c r="B91" s="117" t="s">
        <v>39</v>
      </c>
      <c r="C91" s="189" t="s">
        <v>152</v>
      </c>
      <c r="D91" s="189" t="s">
        <v>193</v>
      </c>
      <c r="E91" s="191">
        <v>42512</v>
      </c>
      <c r="F91" s="189">
        <v>1</v>
      </c>
      <c r="G91" s="143">
        <v>6</v>
      </c>
      <c r="H91" s="117">
        <f t="shared" si="1"/>
        <v>6</v>
      </c>
      <c r="I91" s="189" t="s">
        <v>268</v>
      </c>
      <c r="J91" s="189" t="s">
        <v>282</v>
      </c>
      <c r="K91" s="183" t="s">
        <v>43</v>
      </c>
    </row>
    <row r="92" spans="1:11" s="100" customFormat="1" ht="25.5" x14ac:dyDescent="0.25">
      <c r="A92" s="190" t="s">
        <v>117</v>
      </c>
      <c r="B92" s="117" t="s">
        <v>39</v>
      </c>
      <c r="C92" s="189" t="s">
        <v>144</v>
      </c>
      <c r="D92" s="189" t="s">
        <v>170</v>
      </c>
      <c r="E92" s="191" t="s">
        <v>218</v>
      </c>
      <c r="F92" s="189">
        <v>1</v>
      </c>
      <c r="G92" s="143">
        <v>12</v>
      </c>
      <c r="H92" s="117">
        <f t="shared" si="1"/>
        <v>12</v>
      </c>
      <c r="I92" s="189" t="s">
        <v>175</v>
      </c>
      <c r="J92" s="189" t="s">
        <v>280</v>
      </c>
      <c r="K92" s="183" t="s">
        <v>43</v>
      </c>
    </row>
    <row r="93" spans="1:11" s="100" customFormat="1" ht="25.5" x14ac:dyDescent="0.25">
      <c r="A93" s="190" t="s">
        <v>117</v>
      </c>
      <c r="B93" s="117" t="s">
        <v>39</v>
      </c>
      <c r="C93" s="189" t="s">
        <v>153</v>
      </c>
      <c r="D93" s="189" t="s">
        <v>194</v>
      </c>
      <c r="E93" s="191">
        <v>42503</v>
      </c>
      <c r="F93" s="189">
        <v>1</v>
      </c>
      <c r="G93" s="143">
        <v>4</v>
      </c>
      <c r="H93" s="117">
        <f t="shared" si="1"/>
        <v>4</v>
      </c>
      <c r="I93" s="189" t="s">
        <v>269</v>
      </c>
      <c r="J93" s="189" t="s">
        <v>287</v>
      </c>
      <c r="K93" s="183" t="s">
        <v>43</v>
      </c>
    </row>
    <row r="94" spans="1:11" s="100" customFormat="1" ht="25.5" x14ac:dyDescent="0.25">
      <c r="A94" s="190" t="s">
        <v>117</v>
      </c>
      <c r="B94" s="117" t="s">
        <v>39</v>
      </c>
      <c r="C94" s="189" t="s">
        <v>154</v>
      </c>
      <c r="D94" s="189" t="s">
        <v>194</v>
      </c>
      <c r="E94" s="189" t="s">
        <v>225</v>
      </c>
      <c r="F94" s="189">
        <v>2</v>
      </c>
      <c r="G94" s="143">
        <v>120</v>
      </c>
      <c r="H94" s="117">
        <f t="shared" si="1"/>
        <v>240</v>
      </c>
      <c r="I94" s="189" t="s">
        <v>270</v>
      </c>
      <c r="J94" s="189" t="s">
        <v>293</v>
      </c>
      <c r="K94" s="183" t="s">
        <v>43</v>
      </c>
    </row>
    <row r="95" spans="1:11" x14ac:dyDescent="0.2">
      <c r="A95" s="190" t="s">
        <v>117</v>
      </c>
      <c r="B95" s="117" t="s">
        <v>39</v>
      </c>
      <c r="C95" s="189" t="s">
        <v>155</v>
      </c>
      <c r="D95" s="189" t="s">
        <v>194</v>
      </c>
      <c r="E95" s="189" t="s">
        <v>225</v>
      </c>
      <c r="F95" s="189">
        <v>5</v>
      </c>
      <c r="G95" s="143">
        <v>120</v>
      </c>
      <c r="H95" s="117">
        <f t="shared" si="1"/>
        <v>600</v>
      </c>
      <c r="I95" s="189" t="s">
        <v>270</v>
      </c>
      <c r="J95" s="189" t="s">
        <v>293</v>
      </c>
      <c r="K95" s="183" t="s">
        <v>43</v>
      </c>
    </row>
    <row r="96" spans="1:11" x14ac:dyDescent="0.2">
      <c r="A96" s="190" t="s">
        <v>117</v>
      </c>
      <c r="B96" s="117" t="s">
        <v>39</v>
      </c>
      <c r="C96" s="189" t="s">
        <v>156</v>
      </c>
      <c r="D96" s="189" t="s">
        <v>194</v>
      </c>
      <c r="E96" s="189" t="s">
        <v>225</v>
      </c>
      <c r="F96" s="189">
        <v>3</v>
      </c>
      <c r="G96" s="143">
        <v>120</v>
      </c>
      <c r="H96" s="117">
        <f t="shared" si="1"/>
        <v>360</v>
      </c>
      <c r="I96" s="189" t="s">
        <v>270</v>
      </c>
      <c r="J96" s="189" t="s">
        <v>293</v>
      </c>
      <c r="K96" s="183" t="s">
        <v>43</v>
      </c>
    </row>
    <row r="97" spans="1:11" ht="25.5" x14ac:dyDescent="0.2">
      <c r="A97" s="190" t="s">
        <v>117</v>
      </c>
      <c r="B97" s="117" t="s">
        <v>39</v>
      </c>
      <c r="C97" s="189" t="s">
        <v>154</v>
      </c>
      <c r="D97" s="189" t="s">
        <v>194</v>
      </c>
      <c r="E97" s="189" t="s">
        <v>225</v>
      </c>
      <c r="F97" s="189">
        <v>1</v>
      </c>
      <c r="G97" s="143">
        <v>120</v>
      </c>
      <c r="H97" s="117">
        <f t="shared" si="1"/>
        <v>120</v>
      </c>
      <c r="I97" s="189" t="s">
        <v>270</v>
      </c>
      <c r="J97" s="189" t="s">
        <v>293</v>
      </c>
      <c r="K97" s="183" t="s">
        <v>43</v>
      </c>
    </row>
    <row r="98" spans="1:11" ht="25.5" x14ac:dyDescent="0.2">
      <c r="A98" s="190" t="s">
        <v>117</v>
      </c>
      <c r="B98" s="117" t="s">
        <v>39</v>
      </c>
      <c r="C98" s="189" t="s">
        <v>157</v>
      </c>
      <c r="D98" s="143" t="s">
        <v>195</v>
      </c>
      <c r="E98" s="192" t="s">
        <v>226</v>
      </c>
      <c r="F98" s="189">
        <v>2</v>
      </c>
      <c r="G98" s="143">
        <v>20</v>
      </c>
      <c r="H98" s="117">
        <f t="shared" si="1"/>
        <v>40</v>
      </c>
      <c r="I98" s="189" t="s">
        <v>157</v>
      </c>
      <c r="J98" s="189" t="s">
        <v>294</v>
      </c>
      <c r="K98" s="183" t="s">
        <v>43</v>
      </c>
    </row>
    <row r="99" spans="1:11" ht="38.25" x14ac:dyDescent="0.2">
      <c r="A99" s="190" t="s">
        <v>117</v>
      </c>
      <c r="B99" s="117" t="s">
        <v>39</v>
      </c>
      <c r="C99" s="189" t="s">
        <v>158</v>
      </c>
      <c r="D99" s="189" t="s">
        <v>172</v>
      </c>
      <c r="E99" s="191" t="s">
        <v>219</v>
      </c>
      <c r="F99" s="189">
        <v>1</v>
      </c>
      <c r="G99" s="143">
        <v>18</v>
      </c>
      <c r="H99" s="117">
        <f t="shared" si="1"/>
        <v>18</v>
      </c>
      <c r="I99" s="189" t="s">
        <v>271</v>
      </c>
      <c r="J99" s="189" t="s">
        <v>290</v>
      </c>
      <c r="K99" s="183" t="s">
        <v>43</v>
      </c>
    </row>
    <row r="100" spans="1:11" ht="25.5" x14ac:dyDescent="0.2">
      <c r="A100" s="190" t="s">
        <v>117</v>
      </c>
      <c r="B100" s="117" t="s">
        <v>39</v>
      </c>
      <c r="C100" s="189" t="s">
        <v>151</v>
      </c>
      <c r="D100" s="189" t="s">
        <v>192</v>
      </c>
      <c r="E100" s="191" t="s">
        <v>224</v>
      </c>
      <c r="F100" s="189">
        <v>2</v>
      </c>
      <c r="G100" s="143">
        <v>18</v>
      </c>
      <c r="H100" s="117">
        <f t="shared" si="1"/>
        <v>36</v>
      </c>
      <c r="I100" s="189" t="s">
        <v>272</v>
      </c>
      <c r="J100" s="189" t="s">
        <v>280</v>
      </c>
      <c r="K100" s="183" t="s">
        <v>43</v>
      </c>
    </row>
    <row r="101" spans="1:11" ht="38.25" x14ac:dyDescent="0.2">
      <c r="A101" s="190" t="s">
        <v>117</v>
      </c>
      <c r="B101" s="117" t="s">
        <v>39</v>
      </c>
      <c r="C101" s="189" t="s">
        <v>159</v>
      </c>
      <c r="D101" s="189" t="s">
        <v>189</v>
      </c>
      <c r="E101" s="193" t="s">
        <v>227</v>
      </c>
      <c r="F101" s="189">
        <v>3</v>
      </c>
      <c r="G101" s="143">
        <v>32</v>
      </c>
      <c r="H101" s="117">
        <f t="shared" si="1"/>
        <v>96</v>
      </c>
      <c r="I101" s="189" t="s">
        <v>273</v>
      </c>
      <c r="J101" s="189" t="s">
        <v>280</v>
      </c>
      <c r="K101" s="183" t="s">
        <v>43</v>
      </c>
    </row>
    <row r="102" spans="1:11" ht="38.25" x14ac:dyDescent="0.2">
      <c r="A102" s="190" t="s">
        <v>117</v>
      </c>
      <c r="B102" s="117" t="s">
        <v>39</v>
      </c>
      <c r="C102" s="189" t="s">
        <v>160</v>
      </c>
      <c r="D102" s="143" t="s">
        <v>186</v>
      </c>
      <c r="E102" s="189" t="s">
        <v>228</v>
      </c>
      <c r="F102" s="189">
        <v>1</v>
      </c>
      <c r="G102" s="143">
        <v>24</v>
      </c>
      <c r="H102" s="117">
        <f t="shared" si="1"/>
        <v>24</v>
      </c>
      <c r="I102" s="189" t="s">
        <v>256</v>
      </c>
      <c r="J102" s="189" t="s">
        <v>280</v>
      </c>
      <c r="K102" s="183" t="s">
        <v>43</v>
      </c>
    </row>
    <row r="103" spans="1:11" ht="25.5" x14ac:dyDescent="0.2">
      <c r="A103" s="190" t="s">
        <v>117</v>
      </c>
      <c r="B103" s="117" t="s">
        <v>39</v>
      </c>
      <c r="C103" s="189" t="s">
        <v>299</v>
      </c>
      <c r="D103" s="189" t="s">
        <v>196</v>
      </c>
      <c r="E103" s="191" t="s">
        <v>229</v>
      </c>
      <c r="F103" s="189">
        <v>1</v>
      </c>
      <c r="G103" s="143">
        <v>5</v>
      </c>
      <c r="H103" s="117">
        <f t="shared" si="1"/>
        <v>5</v>
      </c>
      <c r="I103" s="189" t="s">
        <v>274</v>
      </c>
      <c r="J103" s="189" t="s">
        <v>291</v>
      </c>
      <c r="K103" s="183" t="s">
        <v>43</v>
      </c>
    </row>
    <row r="104" spans="1:11" ht="38.25" x14ac:dyDescent="0.2">
      <c r="A104" s="190" t="s">
        <v>117</v>
      </c>
      <c r="B104" s="117" t="s">
        <v>39</v>
      </c>
      <c r="C104" s="189" t="s">
        <v>161</v>
      </c>
      <c r="D104" s="189" t="s">
        <v>184</v>
      </c>
      <c r="E104" s="189" t="s">
        <v>230</v>
      </c>
      <c r="F104" s="189">
        <v>2</v>
      </c>
      <c r="G104" s="143">
        <v>17</v>
      </c>
      <c r="H104" s="117">
        <f t="shared" si="1"/>
        <v>34</v>
      </c>
      <c r="I104" s="189" t="s">
        <v>275</v>
      </c>
      <c r="J104" s="189" t="s">
        <v>290</v>
      </c>
      <c r="K104" s="183" t="s">
        <v>43</v>
      </c>
    </row>
    <row r="105" spans="1:11" ht="25.5" x14ac:dyDescent="0.2">
      <c r="A105" s="190" t="s">
        <v>117</v>
      </c>
      <c r="B105" s="117" t="s">
        <v>39</v>
      </c>
      <c r="C105" s="189" t="s">
        <v>162</v>
      </c>
      <c r="D105" s="189" t="s">
        <v>197</v>
      </c>
      <c r="E105" s="189" t="s">
        <v>231</v>
      </c>
      <c r="F105" s="189">
        <v>2</v>
      </c>
      <c r="G105" s="143">
        <v>132</v>
      </c>
      <c r="H105" s="117">
        <f t="shared" si="1"/>
        <v>264</v>
      </c>
      <c r="I105" s="189" t="s">
        <v>276</v>
      </c>
      <c r="J105" s="189" t="s">
        <v>290</v>
      </c>
      <c r="K105" s="183" t="s">
        <v>43</v>
      </c>
    </row>
    <row r="106" spans="1:11" ht="25.5" x14ac:dyDescent="0.2">
      <c r="A106" s="190" t="s">
        <v>117</v>
      </c>
      <c r="B106" s="117" t="s">
        <v>39</v>
      </c>
      <c r="C106" s="189" t="s">
        <v>163</v>
      </c>
      <c r="D106" s="189" t="s">
        <v>170</v>
      </c>
      <c r="E106" s="191">
        <v>42532</v>
      </c>
      <c r="F106" s="189">
        <v>11</v>
      </c>
      <c r="G106" s="143">
        <v>6</v>
      </c>
      <c r="H106" s="117">
        <f t="shared" si="1"/>
        <v>66</v>
      </c>
      <c r="I106" s="189" t="s">
        <v>175</v>
      </c>
      <c r="J106" s="189" t="s">
        <v>286</v>
      </c>
      <c r="K106" s="183" t="s">
        <v>43</v>
      </c>
    </row>
    <row r="107" spans="1:11" ht="25.5" x14ac:dyDescent="0.2">
      <c r="A107" s="190" t="s">
        <v>117</v>
      </c>
      <c r="B107" s="117" t="s">
        <v>39</v>
      </c>
      <c r="C107" s="189" t="s">
        <v>164</v>
      </c>
      <c r="D107" s="189" t="s">
        <v>171</v>
      </c>
      <c r="E107" s="189" t="s">
        <v>232</v>
      </c>
      <c r="F107" s="189">
        <v>1</v>
      </c>
      <c r="G107" s="143">
        <v>20</v>
      </c>
      <c r="H107" s="117">
        <f t="shared" si="1"/>
        <v>20</v>
      </c>
      <c r="I107" s="189" t="s">
        <v>277</v>
      </c>
      <c r="J107" s="189" t="s">
        <v>294</v>
      </c>
      <c r="K107" s="183" t="s">
        <v>43</v>
      </c>
    </row>
    <row r="108" spans="1:11" ht="25.5" x14ac:dyDescent="0.2">
      <c r="A108" s="190" t="s">
        <v>117</v>
      </c>
      <c r="B108" s="117" t="s">
        <v>39</v>
      </c>
      <c r="C108" s="189" t="s">
        <v>165</v>
      </c>
      <c r="D108" s="189" t="s">
        <v>170</v>
      </c>
      <c r="E108" s="189" t="s">
        <v>233</v>
      </c>
      <c r="F108" s="189">
        <v>1</v>
      </c>
      <c r="G108" s="143">
        <v>35</v>
      </c>
      <c r="H108" s="117">
        <f t="shared" si="1"/>
        <v>35</v>
      </c>
      <c r="I108" s="189" t="s">
        <v>278</v>
      </c>
      <c r="J108" s="189" t="s">
        <v>284</v>
      </c>
      <c r="K108" s="183" t="s">
        <v>43</v>
      </c>
    </row>
    <row r="109" spans="1:11" ht="25.5" x14ac:dyDescent="0.2">
      <c r="A109" s="190" t="s">
        <v>117</v>
      </c>
      <c r="B109" s="117" t="s">
        <v>39</v>
      </c>
      <c r="C109" s="189" t="s">
        <v>144</v>
      </c>
      <c r="D109" s="189" t="s">
        <v>170</v>
      </c>
      <c r="E109" s="191" t="s">
        <v>218</v>
      </c>
      <c r="F109" s="189">
        <v>1</v>
      </c>
      <c r="G109" s="143">
        <v>12</v>
      </c>
      <c r="H109" s="117">
        <f t="shared" si="1"/>
        <v>12</v>
      </c>
      <c r="I109" s="189" t="s">
        <v>175</v>
      </c>
      <c r="J109" s="189" t="s">
        <v>296</v>
      </c>
      <c r="K109" s="183" t="s">
        <v>43</v>
      </c>
    </row>
    <row r="110" spans="1:11" ht="38.25" x14ac:dyDescent="0.2">
      <c r="A110" s="190" t="s">
        <v>117</v>
      </c>
      <c r="B110" s="117" t="s">
        <v>39</v>
      </c>
      <c r="C110" s="189" t="s">
        <v>166</v>
      </c>
      <c r="D110" s="189" t="s">
        <v>170</v>
      </c>
      <c r="E110" s="189" t="s">
        <v>234</v>
      </c>
      <c r="F110" s="189">
        <v>40</v>
      </c>
      <c r="G110" s="143">
        <v>8</v>
      </c>
      <c r="H110" s="117">
        <f t="shared" si="1"/>
        <v>320</v>
      </c>
      <c r="I110" s="189" t="s">
        <v>175</v>
      </c>
      <c r="J110" s="189" t="s">
        <v>290</v>
      </c>
      <c r="K110" s="183" t="s">
        <v>43</v>
      </c>
    </row>
    <row r="111" spans="1:11" ht="25.5" x14ac:dyDescent="0.2">
      <c r="A111" s="190" t="s">
        <v>117</v>
      </c>
      <c r="B111" s="117" t="s">
        <v>39</v>
      </c>
      <c r="C111" s="189" t="s">
        <v>167</v>
      </c>
      <c r="D111" s="189" t="s">
        <v>170</v>
      </c>
      <c r="E111" s="189" t="s">
        <v>235</v>
      </c>
      <c r="F111" s="189">
        <v>1</v>
      </c>
      <c r="G111" s="143">
        <v>24</v>
      </c>
      <c r="H111" s="117">
        <f t="shared" si="1"/>
        <v>24</v>
      </c>
      <c r="I111" s="189" t="s">
        <v>279</v>
      </c>
      <c r="J111" s="189" t="s">
        <v>58</v>
      </c>
      <c r="K111" s="183" t="s">
        <v>43</v>
      </c>
    </row>
    <row r="112" spans="1:11" ht="25.5" x14ac:dyDescent="0.2">
      <c r="A112" s="190" t="s">
        <v>117</v>
      </c>
      <c r="B112" s="117" t="s">
        <v>39</v>
      </c>
      <c r="C112" s="189" t="s">
        <v>168</v>
      </c>
      <c r="D112" s="189" t="s">
        <v>170</v>
      </c>
      <c r="E112" s="189" t="s">
        <v>236</v>
      </c>
      <c r="F112" s="189">
        <v>15</v>
      </c>
      <c r="G112" s="143">
        <v>25</v>
      </c>
      <c r="H112" s="117">
        <f t="shared" si="1"/>
        <v>375</v>
      </c>
      <c r="I112" s="189" t="s">
        <v>175</v>
      </c>
      <c r="J112" s="189" t="s">
        <v>295</v>
      </c>
      <c r="K112" s="183" t="s">
        <v>43</v>
      </c>
    </row>
    <row r="113" spans="1:11" ht="25.5" x14ac:dyDescent="0.2">
      <c r="A113" s="190" t="s">
        <v>117</v>
      </c>
      <c r="B113" s="117" t="s">
        <v>39</v>
      </c>
      <c r="C113" s="189" t="s">
        <v>163</v>
      </c>
      <c r="D113" s="189" t="s">
        <v>170</v>
      </c>
      <c r="E113" s="191">
        <v>42545</v>
      </c>
      <c r="F113" s="189">
        <v>13</v>
      </c>
      <c r="G113" s="143">
        <v>6</v>
      </c>
      <c r="H113" s="117">
        <f t="shared" si="1"/>
        <v>78</v>
      </c>
      <c r="I113" s="189" t="s">
        <v>175</v>
      </c>
      <c r="J113" s="189" t="s">
        <v>297</v>
      </c>
      <c r="K113" s="183" t="s">
        <v>43</v>
      </c>
    </row>
    <row r="114" spans="1:11" ht="25.5" x14ac:dyDescent="0.2">
      <c r="A114" s="182" t="s">
        <v>300</v>
      </c>
      <c r="B114" s="117" t="s">
        <v>39</v>
      </c>
      <c r="C114" s="143" t="s">
        <v>301</v>
      </c>
      <c r="D114" s="186" t="s">
        <v>41</v>
      </c>
      <c r="E114" s="186" t="s">
        <v>302</v>
      </c>
      <c r="F114" s="186">
        <v>22</v>
      </c>
      <c r="G114" s="32">
        <v>24</v>
      </c>
      <c r="H114" s="116">
        <f>F114*G114</f>
        <v>528</v>
      </c>
      <c r="I114" s="186" t="s">
        <v>41</v>
      </c>
      <c r="J114" s="117" t="s">
        <v>303</v>
      </c>
      <c r="K114" s="127" t="s">
        <v>304</v>
      </c>
    </row>
    <row r="115" spans="1:11" ht="25.5" x14ac:dyDescent="0.2">
      <c r="A115" s="182" t="s">
        <v>300</v>
      </c>
      <c r="B115" s="117" t="s">
        <v>39</v>
      </c>
      <c r="C115" s="143" t="s">
        <v>305</v>
      </c>
      <c r="D115" s="186" t="s">
        <v>41</v>
      </c>
      <c r="E115" s="186" t="s">
        <v>302</v>
      </c>
      <c r="F115" s="186">
        <v>16</v>
      </c>
      <c r="G115" s="32">
        <v>24</v>
      </c>
      <c r="H115" s="116">
        <f>F115*G115</f>
        <v>384</v>
      </c>
      <c r="I115" s="186" t="s">
        <v>41</v>
      </c>
      <c r="J115" s="117" t="s">
        <v>303</v>
      </c>
      <c r="K115" s="127" t="s">
        <v>304</v>
      </c>
    </row>
    <row r="116" spans="1:11" ht="25.5" x14ac:dyDescent="0.2">
      <c r="A116" s="194" t="s">
        <v>306</v>
      </c>
      <c r="B116" s="117" t="s">
        <v>39</v>
      </c>
      <c r="C116" s="195" t="s">
        <v>307</v>
      </c>
      <c r="D116" s="186" t="s">
        <v>41</v>
      </c>
      <c r="E116" s="116" t="s">
        <v>308</v>
      </c>
      <c r="F116" s="33">
        <v>1</v>
      </c>
      <c r="G116" s="33">
        <v>42</v>
      </c>
      <c r="H116" s="116">
        <f t="shared" ref="H116:H122" si="2">F116*G116</f>
        <v>42</v>
      </c>
      <c r="I116" s="186" t="s">
        <v>41</v>
      </c>
      <c r="J116" s="116" t="s">
        <v>287</v>
      </c>
      <c r="K116" s="127" t="s">
        <v>309</v>
      </c>
    </row>
    <row r="117" spans="1:11" ht="38.25" x14ac:dyDescent="0.2">
      <c r="A117" s="194" t="s">
        <v>306</v>
      </c>
      <c r="B117" s="117" t="s">
        <v>39</v>
      </c>
      <c r="C117" s="195" t="s">
        <v>310</v>
      </c>
      <c r="D117" s="186" t="s">
        <v>41</v>
      </c>
      <c r="E117" s="116" t="s">
        <v>311</v>
      </c>
      <c r="F117" s="116">
        <v>2</v>
      </c>
      <c r="G117" s="116">
        <v>42</v>
      </c>
      <c r="H117" s="116">
        <f t="shared" si="2"/>
        <v>84</v>
      </c>
      <c r="I117" s="186" t="s">
        <v>41</v>
      </c>
      <c r="J117" s="116" t="s">
        <v>312</v>
      </c>
      <c r="K117" s="127" t="s">
        <v>313</v>
      </c>
    </row>
    <row r="118" spans="1:11" ht="25.5" x14ac:dyDescent="0.2">
      <c r="A118" s="194" t="s">
        <v>306</v>
      </c>
      <c r="B118" s="117" t="s">
        <v>39</v>
      </c>
      <c r="C118" s="195" t="s">
        <v>314</v>
      </c>
      <c r="D118" s="186" t="s">
        <v>41</v>
      </c>
      <c r="E118" s="116" t="s">
        <v>308</v>
      </c>
      <c r="F118" s="116">
        <v>1</v>
      </c>
      <c r="G118" s="116">
        <v>42</v>
      </c>
      <c r="H118" s="116">
        <f t="shared" si="2"/>
        <v>42</v>
      </c>
      <c r="I118" s="186" t="s">
        <v>41</v>
      </c>
      <c r="J118" s="116" t="s">
        <v>292</v>
      </c>
      <c r="K118" s="127" t="s">
        <v>315</v>
      </c>
    </row>
    <row r="119" spans="1:11" ht="25.5" x14ac:dyDescent="0.2">
      <c r="A119" s="194" t="s">
        <v>306</v>
      </c>
      <c r="B119" s="117" t="s">
        <v>39</v>
      </c>
      <c r="C119" s="195" t="s">
        <v>316</v>
      </c>
      <c r="D119" s="186" t="s">
        <v>41</v>
      </c>
      <c r="E119" s="116" t="s">
        <v>308</v>
      </c>
      <c r="F119" s="116">
        <v>1</v>
      </c>
      <c r="G119" s="116">
        <v>42</v>
      </c>
      <c r="H119" s="116">
        <f t="shared" si="2"/>
        <v>42</v>
      </c>
      <c r="I119" s="186" t="s">
        <v>41</v>
      </c>
      <c r="J119" s="116" t="s">
        <v>317</v>
      </c>
      <c r="K119" s="127" t="s">
        <v>313</v>
      </c>
    </row>
    <row r="120" spans="1:11" ht="38.25" x14ac:dyDescent="0.2">
      <c r="A120" s="194" t="s">
        <v>306</v>
      </c>
      <c r="B120" s="117" t="s">
        <v>39</v>
      </c>
      <c r="C120" s="195" t="s">
        <v>318</v>
      </c>
      <c r="D120" s="186" t="s">
        <v>41</v>
      </c>
      <c r="E120" s="116" t="s">
        <v>308</v>
      </c>
      <c r="F120" s="116">
        <v>3</v>
      </c>
      <c r="G120" s="116">
        <v>42</v>
      </c>
      <c r="H120" s="116">
        <f t="shared" si="2"/>
        <v>126</v>
      </c>
      <c r="I120" s="186" t="s">
        <v>41</v>
      </c>
      <c r="J120" s="116" t="s">
        <v>293</v>
      </c>
      <c r="K120" s="127" t="s">
        <v>313</v>
      </c>
    </row>
    <row r="121" spans="1:11" ht="38.25" x14ac:dyDescent="0.2">
      <c r="A121" s="194" t="s">
        <v>306</v>
      </c>
      <c r="B121" s="117" t="s">
        <v>39</v>
      </c>
      <c r="C121" s="195" t="s">
        <v>319</v>
      </c>
      <c r="D121" s="186" t="s">
        <v>41</v>
      </c>
      <c r="E121" s="116" t="s">
        <v>311</v>
      </c>
      <c r="F121" s="116">
        <v>2</v>
      </c>
      <c r="G121" s="116">
        <v>42</v>
      </c>
      <c r="H121" s="116">
        <f t="shared" si="2"/>
        <v>84</v>
      </c>
      <c r="I121" s="186" t="s">
        <v>41</v>
      </c>
      <c r="J121" s="116" t="s">
        <v>284</v>
      </c>
      <c r="K121" s="127" t="s">
        <v>313</v>
      </c>
    </row>
    <row r="122" spans="1:11" ht="25.5" x14ac:dyDescent="0.2">
      <c r="A122" s="194" t="s">
        <v>306</v>
      </c>
      <c r="B122" s="117" t="s">
        <v>39</v>
      </c>
      <c r="C122" s="196" t="s">
        <v>320</v>
      </c>
      <c r="D122" s="186" t="s">
        <v>41</v>
      </c>
      <c r="E122" s="116" t="s">
        <v>308</v>
      </c>
      <c r="F122" s="116">
        <v>1</v>
      </c>
      <c r="G122" s="116">
        <v>42</v>
      </c>
      <c r="H122" s="116">
        <f t="shared" si="2"/>
        <v>42</v>
      </c>
      <c r="I122" s="186" t="s">
        <v>41</v>
      </c>
      <c r="J122" s="116" t="s">
        <v>293</v>
      </c>
      <c r="K122" s="127" t="s">
        <v>321</v>
      </c>
    </row>
    <row r="123" spans="1:11" ht="25.5" customHeight="1" x14ac:dyDescent="0.2">
      <c r="A123" s="182" t="s">
        <v>71</v>
      </c>
      <c r="B123" s="117" t="s">
        <v>39</v>
      </c>
      <c r="C123" s="143" t="s">
        <v>87</v>
      </c>
      <c r="D123" s="143" t="s">
        <v>41</v>
      </c>
      <c r="E123" s="143" t="s">
        <v>370</v>
      </c>
      <c r="F123" s="143">
        <v>26</v>
      </c>
      <c r="G123" s="186">
        <v>3</v>
      </c>
      <c r="H123" s="117">
        <f t="shared" ref="H123:H140" si="3">$F123*$G123</f>
        <v>78</v>
      </c>
      <c r="I123" s="143" t="s">
        <v>41</v>
      </c>
      <c r="J123" s="117" t="s">
        <v>42</v>
      </c>
      <c r="K123" s="183" t="s">
        <v>43</v>
      </c>
    </row>
    <row r="124" spans="1:11" ht="25.5" customHeight="1" x14ac:dyDescent="0.2">
      <c r="A124" s="182" t="s">
        <v>71</v>
      </c>
      <c r="B124" s="117" t="s">
        <v>39</v>
      </c>
      <c r="C124" s="143" t="s">
        <v>74</v>
      </c>
      <c r="D124" s="143" t="s">
        <v>41</v>
      </c>
      <c r="E124" s="143" t="s">
        <v>332</v>
      </c>
      <c r="F124" s="143">
        <v>13</v>
      </c>
      <c r="G124" s="117">
        <v>6</v>
      </c>
      <c r="H124" s="117">
        <f t="shared" si="3"/>
        <v>78</v>
      </c>
      <c r="I124" s="143" t="s">
        <v>41</v>
      </c>
      <c r="J124" s="117" t="s">
        <v>42</v>
      </c>
      <c r="K124" s="183" t="s">
        <v>43</v>
      </c>
    </row>
    <row r="125" spans="1:11" ht="25.5" customHeight="1" x14ac:dyDescent="0.2">
      <c r="A125" s="182" t="s">
        <v>71</v>
      </c>
      <c r="B125" s="117" t="s">
        <v>39</v>
      </c>
      <c r="C125" s="143" t="s">
        <v>83</v>
      </c>
      <c r="D125" s="143" t="s">
        <v>41</v>
      </c>
      <c r="E125" s="143" t="s">
        <v>371</v>
      </c>
      <c r="F125" s="143">
        <v>6</v>
      </c>
      <c r="G125" s="186">
        <v>7</v>
      </c>
      <c r="H125" s="117">
        <f t="shared" si="3"/>
        <v>42</v>
      </c>
      <c r="I125" s="143" t="s">
        <v>41</v>
      </c>
      <c r="J125" s="117" t="s">
        <v>42</v>
      </c>
      <c r="K125" s="183" t="s">
        <v>43</v>
      </c>
    </row>
    <row r="126" spans="1:11" ht="12.75" customHeight="1" x14ac:dyDescent="0.2">
      <c r="A126" s="182" t="s">
        <v>71</v>
      </c>
      <c r="B126" s="117" t="s">
        <v>39</v>
      </c>
      <c r="C126" s="143" t="s">
        <v>85</v>
      </c>
      <c r="D126" s="143" t="s">
        <v>41</v>
      </c>
      <c r="E126" s="143" t="s">
        <v>334</v>
      </c>
      <c r="F126" s="143">
        <v>19</v>
      </c>
      <c r="G126" s="186">
        <v>7</v>
      </c>
      <c r="H126" s="117">
        <f t="shared" si="3"/>
        <v>133</v>
      </c>
      <c r="I126" s="143" t="s">
        <v>41</v>
      </c>
      <c r="J126" s="117" t="s">
        <v>42</v>
      </c>
      <c r="K126" s="183" t="s">
        <v>43</v>
      </c>
    </row>
    <row r="127" spans="1:11" ht="25.5" customHeight="1" x14ac:dyDescent="0.2">
      <c r="A127" s="182" t="s">
        <v>71</v>
      </c>
      <c r="B127" s="117" t="s">
        <v>39</v>
      </c>
      <c r="C127" s="143" t="s">
        <v>98</v>
      </c>
      <c r="D127" s="143" t="s">
        <v>41</v>
      </c>
      <c r="E127" s="143" t="s">
        <v>334</v>
      </c>
      <c r="F127" s="143">
        <v>13</v>
      </c>
      <c r="G127" s="186">
        <v>7</v>
      </c>
      <c r="H127" s="117">
        <f t="shared" si="3"/>
        <v>91</v>
      </c>
      <c r="I127" s="143" t="s">
        <v>41</v>
      </c>
      <c r="J127" s="117" t="s">
        <v>42</v>
      </c>
      <c r="K127" s="183" t="s">
        <v>43</v>
      </c>
    </row>
    <row r="128" spans="1:11" ht="25.5" customHeight="1" x14ac:dyDescent="0.2">
      <c r="A128" s="182" t="s">
        <v>71</v>
      </c>
      <c r="B128" s="117" t="s">
        <v>39</v>
      </c>
      <c r="C128" s="143" t="s">
        <v>81</v>
      </c>
      <c r="D128" s="143" t="s">
        <v>41</v>
      </c>
      <c r="E128" s="143" t="s">
        <v>334</v>
      </c>
      <c r="F128" s="143">
        <v>10</v>
      </c>
      <c r="G128" s="186">
        <v>7</v>
      </c>
      <c r="H128" s="117">
        <f t="shared" si="3"/>
        <v>70</v>
      </c>
      <c r="I128" s="143" t="s">
        <v>41</v>
      </c>
      <c r="J128" s="117" t="s">
        <v>42</v>
      </c>
      <c r="K128" s="183" t="s">
        <v>43</v>
      </c>
    </row>
    <row r="129" spans="1:11" ht="25.5" customHeight="1" x14ac:dyDescent="0.2">
      <c r="A129" s="182" t="s">
        <v>71</v>
      </c>
      <c r="B129" s="117" t="s">
        <v>39</v>
      </c>
      <c r="C129" s="143" t="s">
        <v>95</v>
      </c>
      <c r="D129" s="143" t="s">
        <v>41</v>
      </c>
      <c r="E129" s="143" t="s">
        <v>334</v>
      </c>
      <c r="F129" s="143">
        <v>8</v>
      </c>
      <c r="G129" s="186">
        <v>7</v>
      </c>
      <c r="H129" s="117">
        <f t="shared" si="3"/>
        <v>56</v>
      </c>
      <c r="I129" s="143" t="s">
        <v>41</v>
      </c>
      <c r="J129" s="117" t="s">
        <v>42</v>
      </c>
      <c r="K129" s="183" t="s">
        <v>43</v>
      </c>
    </row>
    <row r="130" spans="1:11" ht="38.25" customHeight="1" x14ac:dyDescent="0.2">
      <c r="A130" s="182" t="s">
        <v>71</v>
      </c>
      <c r="B130" s="117" t="s">
        <v>39</v>
      </c>
      <c r="C130" s="143" t="s">
        <v>72</v>
      </c>
      <c r="D130" s="143" t="s">
        <v>41</v>
      </c>
      <c r="E130" s="143" t="s">
        <v>372</v>
      </c>
      <c r="F130" s="143">
        <v>10</v>
      </c>
      <c r="G130" s="186">
        <v>7</v>
      </c>
      <c r="H130" s="117">
        <f t="shared" si="3"/>
        <v>70</v>
      </c>
      <c r="I130" s="143" t="s">
        <v>41</v>
      </c>
      <c r="J130" s="117" t="s">
        <v>42</v>
      </c>
      <c r="K130" s="183" t="s">
        <v>43</v>
      </c>
    </row>
    <row r="131" spans="1:11" ht="25.5" customHeight="1" x14ac:dyDescent="0.2">
      <c r="A131" s="182" t="s">
        <v>71</v>
      </c>
      <c r="B131" s="117" t="s">
        <v>39</v>
      </c>
      <c r="C131" s="143" t="s">
        <v>87</v>
      </c>
      <c r="D131" s="143" t="s">
        <v>41</v>
      </c>
      <c r="E131" s="143" t="s">
        <v>348</v>
      </c>
      <c r="F131" s="143">
        <v>14</v>
      </c>
      <c r="G131" s="186">
        <v>3</v>
      </c>
      <c r="H131" s="117">
        <f t="shared" si="3"/>
        <v>42</v>
      </c>
      <c r="I131" s="143" t="s">
        <v>41</v>
      </c>
      <c r="J131" s="117" t="s">
        <v>42</v>
      </c>
      <c r="K131" s="183" t="s">
        <v>43</v>
      </c>
    </row>
    <row r="132" spans="1:11" x14ac:dyDescent="0.2">
      <c r="A132" s="182" t="s">
        <v>71</v>
      </c>
      <c r="B132" s="117" t="s">
        <v>39</v>
      </c>
      <c r="C132" s="143" t="s">
        <v>373</v>
      </c>
      <c r="D132" s="143" t="s">
        <v>41</v>
      </c>
      <c r="E132" s="143" t="s">
        <v>374</v>
      </c>
      <c r="F132" s="143">
        <v>15</v>
      </c>
      <c r="G132" s="186">
        <v>7</v>
      </c>
      <c r="H132" s="117">
        <f t="shared" si="3"/>
        <v>105</v>
      </c>
      <c r="I132" s="143" t="s">
        <v>41</v>
      </c>
      <c r="J132" s="117" t="s">
        <v>42</v>
      </c>
      <c r="K132" s="183" t="s">
        <v>43</v>
      </c>
    </row>
    <row r="133" spans="1:11" ht="25.5" customHeight="1" x14ac:dyDescent="0.2">
      <c r="A133" s="182" t="s">
        <v>71</v>
      </c>
      <c r="B133" s="117" t="s">
        <v>39</v>
      </c>
      <c r="C133" s="143" t="s">
        <v>87</v>
      </c>
      <c r="D133" s="143" t="s">
        <v>41</v>
      </c>
      <c r="E133" s="143" t="s">
        <v>375</v>
      </c>
      <c r="F133" s="143">
        <v>10</v>
      </c>
      <c r="G133" s="186">
        <v>3</v>
      </c>
      <c r="H133" s="117">
        <f t="shared" si="3"/>
        <v>30</v>
      </c>
      <c r="I133" s="143" t="s">
        <v>41</v>
      </c>
      <c r="J133" s="117" t="s">
        <v>42</v>
      </c>
      <c r="K133" s="183" t="s">
        <v>43</v>
      </c>
    </row>
    <row r="134" spans="1:11" ht="12.75" customHeight="1" x14ac:dyDescent="0.2">
      <c r="A134" s="182" t="s">
        <v>71</v>
      </c>
      <c r="B134" s="117" t="s">
        <v>39</v>
      </c>
      <c r="C134" s="143" t="s">
        <v>85</v>
      </c>
      <c r="D134" s="143" t="s">
        <v>41</v>
      </c>
      <c r="E134" s="143" t="s">
        <v>376</v>
      </c>
      <c r="F134" s="143">
        <v>5</v>
      </c>
      <c r="G134" s="186">
        <v>7</v>
      </c>
      <c r="H134" s="117">
        <f t="shared" si="3"/>
        <v>35</v>
      </c>
      <c r="I134" s="143" t="s">
        <v>41</v>
      </c>
      <c r="J134" s="117" t="s">
        <v>42</v>
      </c>
      <c r="K134" s="183" t="s">
        <v>43</v>
      </c>
    </row>
    <row r="135" spans="1:11" ht="25.5" customHeight="1" x14ac:dyDescent="0.2">
      <c r="A135" s="182" t="s">
        <v>71</v>
      </c>
      <c r="B135" s="117" t="s">
        <v>39</v>
      </c>
      <c r="C135" s="143" t="s">
        <v>77</v>
      </c>
      <c r="D135" s="143" t="s">
        <v>41</v>
      </c>
      <c r="E135" s="143" t="s">
        <v>337</v>
      </c>
      <c r="F135" s="143">
        <v>8</v>
      </c>
      <c r="G135" s="186">
        <v>7</v>
      </c>
      <c r="H135" s="117">
        <f t="shared" si="3"/>
        <v>56</v>
      </c>
      <c r="I135" s="143" t="s">
        <v>41</v>
      </c>
      <c r="J135" s="117" t="s">
        <v>42</v>
      </c>
      <c r="K135" s="183" t="s">
        <v>43</v>
      </c>
    </row>
    <row r="136" spans="1:11" ht="12.75" customHeight="1" x14ac:dyDescent="0.2">
      <c r="A136" s="182" t="s">
        <v>71</v>
      </c>
      <c r="B136" s="117" t="s">
        <v>39</v>
      </c>
      <c r="C136" s="143" t="s">
        <v>85</v>
      </c>
      <c r="D136" s="143" t="s">
        <v>41</v>
      </c>
      <c r="E136" s="143" t="s">
        <v>377</v>
      </c>
      <c r="F136" s="143">
        <v>5</v>
      </c>
      <c r="G136" s="186">
        <v>7</v>
      </c>
      <c r="H136" s="117">
        <f t="shared" si="3"/>
        <v>35</v>
      </c>
      <c r="I136" s="143" t="s">
        <v>41</v>
      </c>
      <c r="J136" s="117" t="s">
        <v>42</v>
      </c>
      <c r="K136" s="183" t="s">
        <v>43</v>
      </c>
    </row>
    <row r="137" spans="1:11" ht="25.5" customHeight="1" x14ac:dyDescent="0.2">
      <c r="A137" s="182" t="s">
        <v>71</v>
      </c>
      <c r="B137" s="117" t="s">
        <v>39</v>
      </c>
      <c r="C137" s="143" t="s">
        <v>87</v>
      </c>
      <c r="D137" s="143" t="s">
        <v>41</v>
      </c>
      <c r="E137" s="197" t="s">
        <v>351</v>
      </c>
      <c r="F137" s="117">
        <v>8</v>
      </c>
      <c r="G137" s="31">
        <v>3</v>
      </c>
      <c r="H137" s="144">
        <f t="shared" si="3"/>
        <v>24</v>
      </c>
      <c r="I137" s="143" t="s">
        <v>41</v>
      </c>
      <c r="J137" s="117" t="s">
        <v>42</v>
      </c>
      <c r="K137" s="183" t="s">
        <v>43</v>
      </c>
    </row>
    <row r="138" spans="1:11" ht="25.5" customHeight="1" x14ac:dyDescent="0.2">
      <c r="A138" s="182" t="s">
        <v>71</v>
      </c>
      <c r="B138" s="117" t="s">
        <v>39</v>
      </c>
      <c r="C138" s="143" t="s">
        <v>74</v>
      </c>
      <c r="D138" s="143" t="s">
        <v>41</v>
      </c>
      <c r="E138" s="143" t="s">
        <v>378</v>
      </c>
      <c r="F138" s="143">
        <v>9</v>
      </c>
      <c r="G138" s="31">
        <v>6</v>
      </c>
      <c r="H138" s="117">
        <f t="shared" si="3"/>
        <v>54</v>
      </c>
      <c r="I138" s="143" t="s">
        <v>41</v>
      </c>
      <c r="J138" s="117" t="s">
        <v>42</v>
      </c>
      <c r="K138" s="183" t="s">
        <v>43</v>
      </c>
    </row>
    <row r="139" spans="1:11" ht="25.5" customHeight="1" x14ac:dyDescent="0.2">
      <c r="A139" s="182" t="s">
        <v>71</v>
      </c>
      <c r="B139" s="117" t="s">
        <v>39</v>
      </c>
      <c r="C139" s="143" t="s">
        <v>100</v>
      </c>
      <c r="D139" s="185" t="s">
        <v>61</v>
      </c>
      <c r="E139" s="143" t="s">
        <v>379</v>
      </c>
      <c r="F139" s="143">
        <v>10</v>
      </c>
      <c r="G139" s="31">
        <v>12</v>
      </c>
      <c r="H139" s="117">
        <f t="shared" si="3"/>
        <v>120</v>
      </c>
      <c r="I139" s="185" t="s">
        <v>61</v>
      </c>
      <c r="J139" s="117" t="s">
        <v>42</v>
      </c>
      <c r="K139" s="183" t="s">
        <v>43</v>
      </c>
    </row>
    <row r="140" spans="1:11" ht="25.5" customHeight="1" x14ac:dyDescent="0.2">
      <c r="A140" s="182" t="s">
        <v>71</v>
      </c>
      <c r="B140" s="117" t="s">
        <v>39</v>
      </c>
      <c r="C140" s="143" t="s">
        <v>87</v>
      </c>
      <c r="D140" s="143" t="s">
        <v>41</v>
      </c>
      <c r="E140" s="143" t="s">
        <v>380</v>
      </c>
      <c r="F140" s="83">
        <v>16</v>
      </c>
      <c r="G140" s="83">
        <v>3</v>
      </c>
      <c r="H140" s="117">
        <f t="shared" si="3"/>
        <v>48</v>
      </c>
      <c r="I140" s="143" t="s">
        <v>41</v>
      </c>
      <c r="J140" s="117" t="s">
        <v>42</v>
      </c>
      <c r="K140" s="183" t="s">
        <v>43</v>
      </c>
    </row>
    <row r="141" spans="1:11" ht="38.25" customHeight="1" x14ac:dyDescent="0.2">
      <c r="A141" s="188" t="s">
        <v>117</v>
      </c>
      <c r="B141" s="117" t="s">
        <v>39</v>
      </c>
      <c r="C141" s="189" t="s">
        <v>383</v>
      </c>
      <c r="D141" s="189" t="s">
        <v>449</v>
      </c>
      <c r="E141" s="191">
        <v>42564</v>
      </c>
      <c r="F141" s="189">
        <v>1</v>
      </c>
      <c r="G141" s="189">
        <v>4</v>
      </c>
      <c r="H141" s="189">
        <f>(F141*G141)</f>
        <v>4</v>
      </c>
      <c r="I141" s="189" t="s">
        <v>41</v>
      </c>
      <c r="J141" s="189" t="s">
        <v>522</v>
      </c>
      <c r="K141" s="183" t="s">
        <v>43</v>
      </c>
    </row>
    <row r="142" spans="1:11" ht="25.5" customHeight="1" x14ac:dyDescent="0.2">
      <c r="A142" s="190" t="s">
        <v>117</v>
      </c>
      <c r="B142" s="117" t="s">
        <v>39</v>
      </c>
      <c r="C142" s="189" t="s">
        <v>384</v>
      </c>
      <c r="D142" s="189" t="s">
        <v>450</v>
      </c>
      <c r="E142" s="191" t="s">
        <v>469</v>
      </c>
      <c r="F142" s="189">
        <v>2</v>
      </c>
      <c r="G142" s="189">
        <v>25</v>
      </c>
      <c r="H142" s="189">
        <f>(F142*G142)</f>
        <v>50</v>
      </c>
      <c r="I142" s="189" t="s">
        <v>41</v>
      </c>
      <c r="J142" s="189" t="s">
        <v>291</v>
      </c>
      <c r="K142" s="183" t="s">
        <v>43</v>
      </c>
    </row>
    <row r="143" spans="1:11" ht="51" customHeight="1" x14ac:dyDescent="0.2">
      <c r="A143" s="190" t="s">
        <v>117</v>
      </c>
      <c r="B143" s="117" t="s">
        <v>39</v>
      </c>
      <c r="C143" s="189" t="s">
        <v>385</v>
      </c>
      <c r="D143" s="189" t="s">
        <v>449</v>
      </c>
      <c r="E143" s="191" t="s">
        <v>470</v>
      </c>
      <c r="F143" s="189">
        <v>1</v>
      </c>
      <c r="G143" s="189">
        <v>25</v>
      </c>
      <c r="H143" s="189">
        <f t="shared" ref="H143:H164" si="4">(F143*G143)</f>
        <v>25</v>
      </c>
      <c r="I143" s="189" t="s">
        <v>41</v>
      </c>
      <c r="J143" s="189" t="s">
        <v>291</v>
      </c>
      <c r="K143" s="183" t="s">
        <v>43</v>
      </c>
    </row>
    <row r="144" spans="1:11" ht="25.5" customHeight="1" x14ac:dyDescent="0.2">
      <c r="A144" s="188" t="s">
        <v>117</v>
      </c>
      <c r="B144" s="117" t="s">
        <v>39</v>
      </c>
      <c r="C144" s="189" t="s">
        <v>386</v>
      </c>
      <c r="D144" s="189" t="s">
        <v>451</v>
      </c>
      <c r="E144" s="189" t="s">
        <v>471</v>
      </c>
      <c r="F144" s="189">
        <v>30</v>
      </c>
      <c r="G144" s="189">
        <v>120</v>
      </c>
      <c r="H144" s="189">
        <f t="shared" si="4"/>
        <v>3600</v>
      </c>
      <c r="I144" s="189" t="s">
        <v>60</v>
      </c>
      <c r="J144" s="189" t="s">
        <v>523</v>
      </c>
      <c r="K144" s="183" t="s">
        <v>43</v>
      </c>
    </row>
    <row r="145" spans="1:11" ht="25.5" customHeight="1" x14ac:dyDescent="0.2">
      <c r="A145" s="190" t="s">
        <v>117</v>
      </c>
      <c r="B145" s="117" t="s">
        <v>39</v>
      </c>
      <c r="C145" s="189" t="s">
        <v>387</v>
      </c>
      <c r="D145" s="189" t="s">
        <v>451</v>
      </c>
      <c r="E145" s="189" t="s">
        <v>472</v>
      </c>
      <c r="F145" s="189">
        <v>13</v>
      </c>
      <c r="G145" s="189">
        <v>192</v>
      </c>
      <c r="H145" s="189">
        <f t="shared" si="4"/>
        <v>2496</v>
      </c>
      <c r="I145" s="189" t="s">
        <v>60</v>
      </c>
      <c r="J145" s="189" t="s">
        <v>523</v>
      </c>
      <c r="K145" s="183" t="s">
        <v>43</v>
      </c>
    </row>
    <row r="146" spans="1:11" ht="38.25" customHeight="1" x14ac:dyDescent="0.2">
      <c r="A146" s="190" t="s">
        <v>117</v>
      </c>
      <c r="B146" s="117" t="s">
        <v>39</v>
      </c>
      <c r="C146" s="189" t="s">
        <v>388</v>
      </c>
      <c r="D146" s="189" t="s">
        <v>451</v>
      </c>
      <c r="E146" s="189" t="s">
        <v>473</v>
      </c>
      <c r="F146" s="189">
        <v>50</v>
      </c>
      <c r="G146" s="189">
        <v>8</v>
      </c>
      <c r="H146" s="189">
        <f t="shared" si="4"/>
        <v>400</v>
      </c>
      <c r="I146" s="189" t="s">
        <v>41</v>
      </c>
      <c r="J146" s="189" t="s">
        <v>281</v>
      </c>
      <c r="K146" s="183" t="s">
        <v>43</v>
      </c>
    </row>
    <row r="147" spans="1:11" ht="12.75" customHeight="1" x14ac:dyDescent="0.2">
      <c r="A147" s="190" t="s">
        <v>117</v>
      </c>
      <c r="B147" s="117" t="s">
        <v>39</v>
      </c>
      <c r="C147" s="189" t="s">
        <v>389</v>
      </c>
      <c r="D147" s="189" t="s">
        <v>451</v>
      </c>
      <c r="E147" s="191">
        <v>42579</v>
      </c>
      <c r="F147" s="189">
        <v>45</v>
      </c>
      <c r="G147" s="189">
        <v>6</v>
      </c>
      <c r="H147" s="189">
        <f t="shared" si="4"/>
        <v>270</v>
      </c>
      <c r="I147" s="189" t="s">
        <v>41</v>
      </c>
      <c r="J147" s="189" t="s">
        <v>291</v>
      </c>
      <c r="K147" s="183" t="s">
        <v>43</v>
      </c>
    </row>
    <row r="148" spans="1:11" ht="51" customHeight="1" x14ac:dyDescent="0.2">
      <c r="A148" s="190" t="s">
        <v>117</v>
      </c>
      <c r="B148" s="117" t="s">
        <v>39</v>
      </c>
      <c r="C148" s="189" t="s">
        <v>390</v>
      </c>
      <c r="D148" s="189" t="s">
        <v>451</v>
      </c>
      <c r="E148" s="189" t="s">
        <v>474</v>
      </c>
      <c r="F148" s="189">
        <v>3</v>
      </c>
      <c r="G148" s="189">
        <v>40</v>
      </c>
      <c r="H148" s="189">
        <f t="shared" si="4"/>
        <v>120</v>
      </c>
      <c r="I148" s="189" t="s">
        <v>41</v>
      </c>
      <c r="J148" s="189" t="s">
        <v>290</v>
      </c>
      <c r="K148" s="183" t="s">
        <v>43</v>
      </c>
    </row>
    <row r="149" spans="1:11" ht="38.25" customHeight="1" x14ac:dyDescent="0.2">
      <c r="A149" s="190" t="s">
        <v>117</v>
      </c>
      <c r="B149" s="117" t="s">
        <v>39</v>
      </c>
      <c r="C149" s="189" t="s">
        <v>391</v>
      </c>
      <c r="D149" s="189" t="s">
        <v>452</v>
      </c>
      <c r="E149" s="191">
        <v>42567</v>
      </c>
      <c r="F149" s="189">
        <v>3</v>
      </c>
      <c r="G149" s="189">
        <v>4</v>
      </c>
      <c r="H149" s="189">
        <f t="shared" si="4"/>
        <v>12</v>
      </c>
      <c r="I149" s="189" t="s">
        <v>41</v>
      </c>
      <c r="J149" s="189" t="s">
        <v>524</v>
      </c>
      <c r="K149" s="183" t="s">
        <v>43</v>
      </c>
    </row>
    <row r="150" spans="1:11" ht="38.25" customHeight="1" x14ac:dyDescent="0.2">
      <c r="A150" s="190" t="s">
        <v>117</v>
      </c>
      <c r="B150" s="117" t="s">
        <v>39</v>
      </c>
      <c r="C150" s="189" t="s">
        <v>392</v>
      </c>
      <c r="D150" s="189" t="s">
        <v>451</v>
      </c>
      <c r="E150" s="191">
        <v>42580</v>
      </c>
      <c r="F150" s="189">
        <v>50</v>
      </c>
      <c r="G150" s="189">
        <v>2</v>
      </c>
      <c r="H150" s="189">
        <f t="shared" si="4"/>
        <v>100</v>
      </c>
      <c r="I150" s="189" t="s">
        <v>41</v>
      </c>
      <c r="J150" s="189" t="s">
        <v>524</v>
      </c>
      <c r="K150" s="183" t="s">
        <v>43</v>
      </c>
    </row>
    <row r="151" spans="1:11" ht="12.75" customHeight="1" x14ac:dyDescent="0.2">
      <c r="A151" s="190" t="s">
        <v>117</v>
      </c>
      <c r="B151" s="117" t="s">
        <v>39</v>
      </c>
      <c r="C151" s="189" t="s">
        <v>393</v>
      </c>
      <c r="D151" s="189" t="s">
        <v>453</v>
      </c>
      <c r="E151" s="191">
        <v>42565</v>
      </c>
      <c r="F151" s="189">
        <v>26</v>
      </c>
      <c r="G151" s="189">
        <v>4</v>
      </c>
      <c r="H151" s="189">
        <f t="shared" si="4"/>
        <v>104</v>
      </c>
      <c r="I151" s="189" t="s">
        <v>61</v>
      </c>
      <c r="J151" s="189" t="s">
        <v>290</v>
      </c>
      <c r="K151" s="183" t="s">
        <v>43</v>
      </c>
    </row>
    <row r="152" spans="1:11" ht="38.25" customHeight="1" x14ac:dyDescent="0.2">
      <c r="A152" s="190" t="s">
        <v>117</v>
      </c>
      <c r="B152" s="117" t="s">
        <v>39</v>
      </c>
      <c r="C152" s="189" t="s">
        <v>394</v>
      </c>
      <c r="D152" s="143" t="s">
        <v>454</v>
      </c>
      <c r="E152" s="189" t="s">
        <v>475</v>
      </c>
      <c r="F152" s="189">
        <v>1</v>
      </c>
      <c r="G152" s="189">
        <v>40</v>
      </c>
      <c r="H152" s="189">
        <f t="shared" si="4"/>
        <v>40</v>
      </c>
      <c r="I152" s="189" t="s">
        <v>41</v>
      </c>
      <c r="J152" s="189" t="s">
        <v>283</v>
      </c>
      <c r="K152" s="183" t="s">
        <v>43</v>
      </c>
    </row>
    <row r="153" spans="1:11" ht="25.5" customHeight="1" x14ac:dyDescent="0.2">
      <c r="A153" s="190" t="s">
        <v>117</v>
      </c>
      <c r="B153" s="117" t="s">
        <v>39</v>
      </c>
      <c r="C153" s="189" t="s">
        <v>387</v>
      </c>
      <c r="D153" s="189" t="s">
        <v>451</v>
      </c>
      <c r="E153" s="189" t="s">
        <v>476</v>
      </c>
      <c r="F153" s="189">
        <v>3</v>
      </c>
      <c r="G153" s="189">
        <v>192</v>
      </c>
      <c r="H153" s="189">
        <f t="shared" si="4"/>
        <v>576</v>
      </c>
      <c r="I153" s="189" t="s">
        <v>41</v>
      </c>
      <c r="J153" s="189" t="s">
        <v>525</v>
      </c>
      <c r="K153" s="183" t="s">
        <v>43</v>
      </c>
    </row>
    <row r="154" spans="1:11" ht="51" customHeight="1" x14ac:dyDescent="0.2">
      <c r="A154" s="190" t="s">
        <v>117</v>
      </c>
      <c r="B154" s="117" t="s">
        <v>39</v>
      </c>
      <c r="C154" s="189" t="s">
        <v>395</v>
      </c>
      <c r="D154" s="189" t="s">
        <v>451</v>
      </c>
      <c r="E154" s="189" t="s">
        <v>477</v>
      </c>
      <c r="F154" s="189">
        <v>18</v>
      </c>
      <c r="G154" s="189">
        <v>24</v>
      </c>
      <c r="H154" s="189">
        <f t="shared" si="4"/>
        <v>432</v>
      </c>
      <c r="I154" s="189" t="s">
        <v>60</v>
      </c>
      <c r="J154" s="189" t="s">
        <v>523</v>
      </c>
      <c r="K154" s="183" t="s">
        <v>43</v>
      </c>
    </row>
    <row r="155" spans="1:11" ht="25.5" customHeight="1" x14ac:dyDescent="0.2">
      <c r="A155" s="190" t="s">
        <v>117</v>
      </c>
      <c r="B155" s="117" t="s">
        <v>39</v>
      </c>
      <c r="C155" s="189" t="s">
        <v>397</v>
      </c>
      <c r="D155" s="189" t="s">
        <v>451</v>
      </c>
      <c r="E155" s="191" t="s">
        <v>479</v>
      </c>
      <c r="F155" s="189">
        <v>1</v>
      </c>
      <c r="G155" s="189">
        <v>113</v>
      </c>
      <c r="H155" s="189">
        <f t="shared" si="4"/>
        <v>113</v>
      </c>
      <c r="I155" s="189" t="s">
        <v>41</v>
      </c>
      <c r="J155" s="189" t="s">
        <v>526</v>
      </c>
      <c r="K155" s="183" t="s">
        <v>43</v>
      </c>
    </row>
    <row r="156" spans="1:11" ht="12.75" customHeight="1" x14ac:dyDescent="0.2">
      <c r="A156" s="190" t="s">
        <v>117</v>
      </c>
      <c r="B156" s="117" t="s">
        <v>39</v>
      </c>
      <c r="C156" s="189" t="s">
        <v>398</v>
      </c>
      <c r="D156" s="189" t="s">
        <v>453</v>
      </c>
      <c r="E156" s="189" t="s">
        <v>480</v>
      </c>
      <c r="F156" s="189">
        <v>11</v>
      </c>
      <c r="G156" s="189">
        <v>12</v>
      </c>
      <c r="H156" s="189">
        <f t="shared" si="4"/>
        <v>132</v>
      </c>
      <c r="I156" s="189" t="s">
        <v>61</v>
      </c>
      <c r="J156" s="189" t="s">
        <v>527</v>
      </c>
      <c r="K156" s="183" t="s">
        <v>43</v>
      </c>
    </row>
    <row r="157" spans="1:11" ht="38.25" customHeight="1" x14ac:dyDescent="0.2">
      <c r="A157" s="190" t="s">
        <v>117</v>
      </c>
      <c r="B157" s="117" t="s">
        <v>39</v>
      </c>
      <c r="C157" s="189" t="s">
        <v>399</v>
      </c>
      <c r="D157" s="189" t="s">
        <v>184</v>
      </c>
      <c r="E157" s="191" t="s">
        <v>217</v>
      </c>
      <c r="F157" s="189">
        <v>3</v>
      </c>
      <c r="G157" s="189">
        <v>28</v>
      </c>
      <c r="H157" s="189">
        <f t="shared" si="4"/>
        <v>84</v>
      </c>
      <c r="I157" s="189" t="s">
        <v>41</v>
      </c>
      <c r="J157" s="189" t="s">
        <v>280</v>
      </c>
      <c r="K157" s="183" t="s">
        <v>43</v>
      </c>
    </row>
    <row r="158" spans="1:11" ht="38.25" customHeight="1" x14ac:dyDescent="0.2">
      <c r="A158" s="190" t="s">
        <v>117</v>
      </c>
      <c r="B158" s="117" t="s">
        <v>39</v>
      </c>
      <c r="C158" s="189" t="s">
        <v>400</v>
      </c>
      <c r="D158" s="189" t="s">
        <v>169</v>
      </c>
      <c r="E158" s="189" t="s">
        <v>481</v>
      </c>
      <c r="F158" s="189">
        <v>3</v>
      </c>
      <c r="G158" s="189">
        <v>24</v>
      </c>
      <c r="H158" s="189">
        <f t="shared" si="4"/>
        <v>72</v>
      </c>
      <c r="I158" s="189" t="s">
        <v>41</v>
      </c>
      <c r="J158" s="189" t="s">
        <v>280</v>
      </c>
      <c r="K158" s="183" t="s">
        <v>43</v>
      </c>
    </row>
    <row r="159" spans="1:11" ht="25.5" customHeight="1" x14ac:dyDescent="0.2">
      <c r="A159" s="190" t="s">
        <v>117</v>
      </c>
      <c r="B159" s="117" t="s">
        <v>39</v>
      </c>
      <c r="C159" s="189" t="s">
        <v>396</v>
      </c>
      <c r="D159" s="189" t="s">
        <v>449</v>
      </c>
      <c r="E159" s="189" t="s">
        <v>478</v>
      </c>
      <c r="F159" s="189">
        <v>11</v>
      </c>
      <c r="G159" s="189">
        <v>14</v>
      </c>
      <c r="H159" s="189">
        <f t="shared" si="4"/>
        <v>154</v>
      </c>
      <c r="I159" s="189" t="s">
        <v>41</v>
      </c>
      <c r="J159" s="189" t="s">
        <v>280</v>
      </c>
      <c r="K159" s="183" t="s">
        <v>43</v>
      </c>
    </row>
    <row r="160" spans="1:11" ht="51" customHeight="1" x14ac:dyDescent="0.2">
      <c r="A160" s="190" t="s">
        <v>117</v>
      </c>
      <c r="B160" s="117" t="s">
        <v>39</v>
      </c>
      <c r="C160" s="189" t="s">
        <v>401</v>
      </c>
      <c r="D160" s="143" t="s">
        <v>455</v>
      </c>
      <c r="E160" s="189" t="s">
        <v>482</v>
      </c>
      <c r="F160" s="189">
        <v>1</v>
      </c>
      <c r="G160" s="189">
        <v>18</v>
      </c>
      <c r="H160" s="189">
        <f t="shared" si="4"/>
        <v>18</v>
      </c>
      <c r="I160" s="189" t="s">
        <v>41</v>
      </c>
      <c r="J160" s="189" t="s">
        <v>288</v>
      </c>
      <c r="K160" s="183" t="s">
        <v>43</v>
      </c>
    </row>
    <row r="161" spans="1:11" ht="38.25" customHeight="1" x14ac:dyDescent="0.2">
      <c r="A161" s="190" t="s">
        <v>117</v>
      </c>
      <c r="B161" s="117" t="s">
        <v>39</v>
      </c>
      <c r="C161" s="189" t="s">
        <v>402</v>
      </c>
      <c r="D161" s="189" t="s">
        <v>456</v>
      </c>
      <c r="E161" s="191">
        <v>42607</v>
      </c>
      <c r="F161" s="189">
        <v>1</v>
      </c>
      <c r="G161" s="189">
        <v>8</v>
      </c>
      <c r="H161" s="189">
        <f t="shared" si="4"/>
        <v>8</v>
      </c>
      <c r="I161" s="189" t="s">
        <v>41</v>
      </c>
      <c r="J161" s="189" t="s">
        <v>528</v>
      </c>
      <c r="K161" s="183" t="s">
        <v>43</v>
      </c>
    </row>
    <row r="162" spans="1:11" ht="25.5" customHeight="1" x14ac:dyDescent="0.2">
      <c r="A162" s="190" t="s">
        <v>117</v>
      </c>
      <c r="B162" s="117" t="s">
        <v>39</v>
      </c>
      <c r="C162" s="189" t="s">
        <v>403</v>
      </c>
      <c r="D162" s="189" t="s">
        <v>179</v>
      </c>
      <c r="E162" s="191" t="s">
        <v>483</v>
      </c>
      <c r="F162" s="189">
        <v>4</v>
      </c>
      <c r="G162" s="189">
        <v>20</v>
      </c>
      <c r="H162" s="189">
        <f t="shared" si="4"/>
        <v>80</v>
      </c>
      <c r="I162" s="189" t="s">
        <v>41</v>
      </c>
      <c r="J162" s="189" t="s">
        <v>280</v>
      </c>
      <c r="K162" s="183" t="s">
        <v>43</v>
      </c>
    </row>
    <row r="163" spans="1:11" ht="38.25" customHeight="1" x14ac:dyDescent="0.2">
      <c r="A163" s="190" t="s">
        <v>117</v>
      </c>
      <c r="B163" s="117" t="s">
        <v>39</v>
      </c>
      <c r="C163" s="189" t="s">
        <v>404</v>
      </c>
      <c r="D163" s="189" t="s">
        <v>452</v>
      </c>
      <c r="E163" s="189" t="s">
        <v>484</v>
      </c>
      <c r="F163" s="189">
        <v>4</v>
      </c>
      <c r="G163" s="189">
        <v>20</v>
      </c>
      <c r="H163" s="189">
        <f t="shared" si="4"/>
        <v>80</v>
      </c>
      <c r="I163" s="189" t="s">
        <v>41</v>
      </c>
      <c r="J163" s="189" t="s">
        <v>283</v>
      </c>
      <c r="K163" s="183" t="s">
        <v>43</v>
      </c>
    </row>
    <row r="164" spans="1:11" ht="12.75" customHeight="1" x14ac:dyDescent="0.2">
      <c r="A164" s="190" t="s">
        <v>117</v>
      </c>
      <c r="B164" s="117" t="s">
        <v>39</v>
      </c>
      <c r="C164" s="189" t="s">
        <v>405</v>
      </c>
      <c r="D164" s="189" t="s">
        <v>451</v>
      </c>
      <c r="E164" s="191" t="s">
        <v>485</v>
      </c>
      <c r="F164" s="189">
        <v>6</v>
      </c>
      <c r="G164" s="189">
        <v>20</v>
      </c>
      <c r="H164" s="189">
        <f t="shared" si="4"/>
        <v>120</v>
      </c>
      <c r="I164" s="189" t="s">
        <v>60</v>
      </c>
      <c r="J164" s="189" t="s">
        <v>523</v>
      </c>
      <c r="K164" s="183" t="s">
        <v>43</v>
      </c>
    </row>
    <row r="165" spans="1:11" ht="25.5" customHeight="1" x14ac:dyDescent="0.2">
      <c r="A165" s="190" t="s">
        <v>117</v>
      </c>
      <c r="B165" s="117" t="s">
        <v>39</v>
      </c>
      <c r="C165" s="189" t="s">
        <v>406</v>
      </c>
      <c r="D165" s="189" t="s">
        <v>169</v>
      </c>
      <c r="E165" s="189" t="s">
        <v>486</v>
      </c>
      <c r="F165" s="189">
        <v>1</v>
      </c>
      <c r="G165" s="189">
        <v>20</v>
      </c>
      <c r="H165" s="189">
        <v>20</v>
      </c>
      <c r="I165" s="189" t="s">
        <v>41</v>
      </c>
      <c r="J165" s="189" t="s">
        <v>283</v>
      </c>
      <c r="K165" s="183" t="s">
        <v>43</v>
      </c>
    </row>
    <row r="166" spans="1:11" ht="51" customHeight="1" x14ac:dyDescent="0.2">
      <c r="A166" s="190" t="s">
        <v>117</v>
      </c>
      <c r="B166" s="117" t="s">
        <v>39</v>
      </c>
      <c r="C166" s="189" t="s">
        <v>407</v>
      </c>
      <c r="D166" s="143" t="s">
        <v>457</v>
      </c>
      <c r="E166" s="191" t="s">
        <v>487</v>
      </c>
      <c r="F166" s="189">
        <v>1</v>
      </c>
      <c r="G166" s="189">
        <v>40</v>
      </c>
      <c r="H166" s="189">
        <f>(F166*G166)</f>
        <v>40</v>
      </c>
      <c r="I166" s="189" t="s">
        <v>41</v>
      </c>
      <c r="J166" s="189" t="s">
        <v>525</v>
      </c>
      <c r="K166" s="183" t="s">
        <v>43</v>
      </c>
    </row>
    <row r="167" spans="1:11" ht="38.25" customHeight="1" x14ac:dyDescent="0.2">
      <c r="A167" s="190" t="s">
        <v>117</v>
      </c>
      <c r="B167" s="117" t="s">
        <v>39</v>
      </c>
      <c r="C167" s="189" t="s">
        <v>408</v>
      </c>
      <c r="D167" s="143" t="s">
        <v>458</v>
      </c>
      <c r="E167" s="191" t="s">
        <v>488</v>
      </c>
      <c r="F167" s="189">
        <v>1</v>
      </c>
      <c r="G167" s="189">
        <v>20</v>
      </c>
      <c r="H167" s="189">
        <f t="shared" ref="H167:H210" si="5">(F167*G167)</f>
        <v>20</v>
      </c>
      <c r="I167" s="189" t="s">
        <v>41</v>
      </c>
      <c r="J167" s="189" t="s">
        <v>526</v>
      </c>
      <c r="K167" s="183" t="s">
        <v>43</v>
      </c>
    </row>
    <row r="168" spans="1:11" ht="25.5" customHeight="1" x14ac:dyDescent="0.2">
      <c r="A168" s="190" t="s">
        <v>117</v>
      </c>
      <c r="B168" s="117" t="s">
        <v>39</v>
      </c>
      <c r="C168" s="189" t="s">
        <v>409</v>
      </c>
      <c r="D168" s="143" t="s">
        <v>459</v>
      </c>
      <c r="E168" s="191" t="s">
        <v>489</v>
      </c>
      <c r="F168" s="189">
        <v>1</v>
      </c>
      <c r="G168" s="189">
        <v>36</v>
      </c>
      <c r="H168" s="189">
        <f t="shared" si="5"/>
        <v>36</v>
      </c>
      <c r="I168" s="189" t="s">
        <v>41</v>
      </c>
      <c r="J168" s="189" t="s">
        <v>280</v>
      </c>
      <c r="K168" s="183" t="s">
        <v>43</v>
      </c>
    </row>
    <row r="169" spans="1:11" ht="25.5" customHeight="1" x14ac:dyDescent="0.2">
      <c r="A169" s="190" t="s">
        <v>117</v>
      </c>
      <c r="B169" s="117" t="s">
        <v>39</v>
      </c>
      <c r="C169" s="189" t="s">
        <v>410</v>
      </c>
      <c r="D169" s="189" t="s">
        <v>171</v>
      </c>
      <c r="E169" s="191" t="s">
        <v>490</v>
      </c>
      <c r="F169" s="189">
        <v>1</v>
      </c>
      <c r="G169" s="189">
        <v>25</v>
      </c>
      <c r="H169" s="189">
        <f t="shared" si="5"/>
        <v>25</v>
      </c>
      <c r="I169" s="189" t="s">
        <v>41</v>
      </c>
      <c r="J169" s="189" t="s">
        <v>290</v>
      </c>
      <c r="K169" s="183" t="s">
        <v>43</v>
      </c>
    </row>
    <row r="170" spans="1:11" ht="38.25" customHeight="1" x14ac:dyDescent="0.2">
      <c r="A170" s="190" t="s">
        <v>117</v>
      </c>
      <c r="B170" s="117" t="s">
        <v>39</v>
      </c>
      <c r="C170" s="189" t="s">
        <v>411</v>
      </c>
      <c r="D170" s="189" t="s">
        <v>184</v>
      </c>
      <c r="E170" s="191" t="s">
        <v>491</v>
      </c>
      <c r="F170" s="189">
        <v>2</v>
      </c>
      <c r="G170" s="189">
        <v>30</v>
      </c>
      <c r="H170" s="189">
        <f t="shared" si="5"/>
        <v>60</v>
      </c>
      <c r="I170" s="189" t="s">
        <v>41</v>
      </c>
      <c r="J170" s="189" t="s">
        <v>291</v>
      </c>
      <c r="K170" s="183" t="s">
        <v>43</v>
      </c>
    </row>
    <row r="171" spans="1:11" ht="38.25" customHeight="1" x14ac:dyDescent="0.2">
      <c r="A171" s="190" t="s">
        <v>117</v>
      </c>
      <c r="B171" s="117" t="s">
        <v>39</v>
      </c>
      <c r="C171" s="189" t="s">
        <v>412</v>
      </c>
      <c r="D171" s="189" t="s">
        <v>460</v>
      </c>
      <c r="E171" s="191" t="s">
        <v>492</v>
      </c>
      <c r="F171" s="189">
        <v>1</v>
      </c>
      <c r="G171" s="189">
        <v>25</v>
      </c>
      <c r="H171" s="189">
        <f t="shared" si="5"/>
        <v>25</v>
      </c>
      <c r="I171" s="189" t="s">
        <v>41</v>
      </c>
      <c r="J171" s="189" t="s">
        <v>291</v>
      </c>
      <c r="K171" s="183" t="s">
        <v>43</v>
      </c>
    </row>
    <row r="172" spans="1:11" ht="25.5" customHeight="1" x14ac:dyDescent="0.2">
      <c r="A172" s="190" t="s">
        <v>117</v>
      </c>
      <c r="B172" s="117" t="s">
        <v>39</v>
      </c>
      <c r="C172" s="189" t="s">
        <v>413</v>
      </c>
      <c r="D172" s="143" t="s">
        <v>461</v>
      </c>
      <c r="E172" s="191" t="s">
        <v>493</v>
      </c>
      <c r="F172" s="189">
        <v>1</v>
      </c>
      <c r="G172" s="189">
        <v>24</v>
      </c>
      <c r="H172" s="189">
        <f t="shared" si="5"/>
        <v>24</v>
      </c>
      <c r="I172" s="189" t="s">
        <v>41</v>
      </c>
      <c r="J172" s="189" t="s">
        <v>525</v>
      </c>
      <c r="K172" s="183" t="s">
        <v>43</v>
      </c>
    </row>
    <row r="173" spans="1:11" ht="12.75" customHeight="1" x14ac:dyDescent="0.2">
      <c r="A173" s="190" t="s">
        <v>117</v>
      </c>
      <c r="B173" s="117" t="s">
        <v>39</v>
      </c>
      <c r="C173" s="189" t="s">
        <v>414</v>
      </c>
      <c r="D173" s="189" t="s">
        <v>462</v>
      </c>
      <c r="E173" s="189" t="s">
        <v>494</v>
      </c>
      <c r="F173" s="189">
        <v>1</v>
      </c>
      <c r="G173" s="189">
        <v>36</v>
      </c>
      <c r="H173" s="189">
        <f t="shared" si="5"/>
        <v>36</v>
      </c>
      <c r="I173" s="189" t="s">
        <v>41</v>
      </c>
      <c r="J173" s="189" t="s">
        <v>280</v>
      </c>
      <c r="K173" s="183" t="s">
        <v>43</v>
      </c>
    </row>
    <row r="174" spans="1:11" ht="38.25" customHeight="1" x14ac:dyDescent="0.2">
      <c r="A174" s="190" t="s">
        <v>117</v>
      </c>
      <c r="B174" s="117" t="s">
        <v>39</v>
      </c>
      <c r="C174" s="189" t="s">
        <v>415</v>
      </c>
      <c r="D174" s="143" t="s">
        <v>463</v>
      </c>
      <c r="E174" s="189" t="s">
        <v>495</v>
      </c>
      <c r="F174" s="189">
        <v>1</v>
      </c>
      <c r="G174" s="189">
        <v>18</v>
      </c>
      <c r="H174" s="189">
        <f t="shared" si="5"/>
        <v>18</v>
      </c>
      <c r="I174" s="189" t="s">
        <v>41</v>
      </c>
      <c r="J174" s="189" t="s">
        <v>526</v>
      </c>
      <c r="K174" s="183" t="s">
        <v>43</v>
      </c>
    </row>
    <row r="175" spans="1:11" ht="38.25" customHeight="1" x14ac:dyDescent="0.2">
      <c r="A175" s="190" t="s">
        <v>117</v>
      </c>
      <c r="B175" s="117" t="s">
        <v>39</v>
      </c>
      <c r="C175" s="189" t="s">
        <v>416</v>
      </c>
      <c r="D175" s="189" t="s">
        <v>464</v>
      </c>
      <c r="E175" s="191" t="s">
        <v>496</v>
      </c>
      <c r="F175" s="189">
        <v>2</v>
      </c>
      <c r="G175" s="189">
        <v>20</v>
      </c>
      <c r="H175" s="189">
        <f t="shared" si="5"/>
        <v>40</v>
      </c>
      <c r="I175" s="189" t="s">
        <v>41</v>
      </c>
      <c r="J175" s="189" t="s">
        <v>283</v>
      </c>
      <c r="K175" s="183" t="s">
        <v>43</v>
      </c>
    </row>
    <row r="176" spans="1:11" ht="25.5" customHeight="1" x14ac:dyDescent="0.2">
      <c r="A176" s="190" t="s">
        <v>117</v>
      </c>
      <c r="B176" s="117" t="s">
        <v>39</v>
      </c>
      <c r="C176" s="189" t="s">
        <v>417</v>
      </c>
      <c r="D176" s="189" t="s">
        <v>169</v>
      </c>
      <c r="E176" s="189" t="s">
        <v>497</v>
      </c>
      <c r="F176" s="189">
        <v>1</v>
      </c>
      <c r="G176" s="189">
        <v>20</v>
      </c>
      <c r="H176" s="189">
        <f t="shared" si="5"/>
        <v>20</v>
      </c>
      <c r="I176" s="189" t="s">
        <v>41</v>
      </c>
      <c r="J176" s="189" t="s">
        <v>529</v>
      </c>
      <c r="K176" s="183" t="s">
        <v>43</v>
      </c>
    </row>
    <row r="177" spans="1:11" ht="25.5" customHeight="1" x14ac:dyDescent="0.2">
      <c r="A177" s="190" t="s">
        <v>117</v>
      </c>
      <c r="B177" s="117" t="s">
        <v>39</v>
      </c>
      <c r="C177" s="189" t="s">
        <v>418</v>
      </c>
      <c r="D177" s="189" t="s">
        <v>451</v>
      </c>
      <c r="E177" s="191" t="s">
        <v>498</v>
      </c>
      <c r="F177" s="189">
        <v>36</v>
      </c>
      <c r="G177" s="189">
        <v>20</v>
      </c>
      <c r="H177" s="189">
        <f t="shared" si="5"/>
        <v>720</v>
      </c>
      <c r="I177" s="189" t="s">
        <v>60</v>
      </c>
      <c r="J177" s="189" t="s">
        <v>523</v>
      </c>
      <c r="K177" s="183" t="s">
        <v>43</v>
      </c>
    </row>
    <row r="178" spans="1:11" ht="51" customHeight="1" x14ac:dyDescent="0.2">
      <c r="A178" s="190" t="s">
        <v>117</v>
      </c>
      <c r="B178" s="117" t="s">
        <v>39</v>
      </c>
      <c r="C178" s="189" t="s">
        <v>419</v>
      </c>
      <c r="D178" s="189" t="s">
        <v>169</v>
      </c>
      <c r="E178" s="191" t="s">
        <v>499</v>
      </c>
      <c r="F178" s="189">
        <v>19</v>
      </c>
      <c r="G178" s="189">
        <v>10</v>
      </c>
      <c r="H178" s="189">
        <f t="shared" si="5"/>
        <v>190</v>
      </c>
      <c r="I178" s="189" t="s">
        <v>60</v>
      </c>
      <c r="J178" s="189" t="s">
        <v>523</v>
      </c>
      <c r="K178" s="183" t="s">
        <v>43</v>
      </c>
    </row>
    <row r="179" spans="1:11" ht="12.75" customHeight="1" x14ac:dyDescent="0.2">
      <c r="A179" s="190" t="s">
        <v>117</v>
      </c>
      <c r="B179" s="117" t="s">
        <v>39</v>
      </c>
      <c r="C179" s="189" t="s">
        <v>420</v>
      </c>
      <c r="D179" s="189" t="s">
        <v>449</v>
      </c>
      <c r="E179" s="191" t="s">
        <v>497</v>
      </c>
      <c r="F179" s="189">
        <v>2</v>
      </c>
      <c r="G179" s="189">
        <v>24</v>
      </c>
      <c r="H179" s="189">
        <f t="shared" si="5"/>
        <v>48</v>
      </c>
      <c r="I179" s="189" t="s">
        <v>41</v>
      </c>
      <c r="J179" s="189" t="s">
        <v>529</v>
      </c>
      <c r="K179" s="183" t="s">
        <v>43</v>
      </c>
    </row>
    <row r="180" spans="1:11" ht="25.5" customHeight="1" x14ac:dyDescent="0.2">
      <c r="A180" s="190" t="s">
        <v>117</v>
      </c>
      <c r="B180" s="117" t="s">
        <v>39</v>
      </c>
      <c r="C180" s="189" t="s">
        <v>417</v>
      </c>
      <c r="D180" s="189" t="s">
        <v>169</v>
      </c>
      <c r="E180" s="189" t="s">
        <v>497</v>
      </c>
      <c r="F180" s="189">
        <v>1</v>
      </c>
      <c r="G180" s="189">
        <v>20</v>
      </c>
      <c r="H180" s="189">
        <f t="shared" si="5"/>
        <v>20</v>
      </c>
      <c r="I180" s="189" t="s">
        <v>41</v>
      </c>
      <c r="J180" s="189" t="s">
        <v>529</v>
      </c>
      <c r="K180" s="183" t="s">
        <v>43</v>
      </c>
    </row>
    <row r="181" spans="1:11" ht="38.25" customHeight="1" x14ac:dyDescent="0.2">
      <c r="A181" s="190" t="s">
        <v>117</v>
      </c>
      <c r="B181" s="117" t="s">
        <v>39</v>
      </c>
      <c r="C181" s="189" t="s">
        <v>411</v>
      </c>
      <c r="D181" s="189" t="s">
        <v>184</v>
      </c>
      <c r="E181" s="191" t="s">
        <v>491</v>
      </c>
      <c r="F181" s="189">
        <v>1</v>
      </c>
      <c r="G181" s="189">
        <v>40</v>
      </c>
      <c r="H181" s="189">
        <f t="shared" si="5"/>
        <v>40</v>
      </c>
      <c r="I181" s="189" t="s">
        <v>61</v>
      </c>
      <c r="J181" s="189" t="s">
        <v>291</v>
      </c>
      <c r="K181" s="183" t="s">
        <v>43</v>
      </c>
    </row>
    <row r="182" spans="1:11" ht="38.25" customHeight="1" x14ac:dyDescent="0.2">
      <c r="A182" s="190" t="s">
        <v>117</v>
      </c>
      <c r="B182" s="117" t="s">
        <v>39</v>
      </c>
      <c r="C182" s="189" t="s">
        <v>421</v>
      </c>
      <c r="D182" s="189" t="s">
        <v>172</v>
      </c>
      <c r="E182" s="189" t="s">
        <v>500</v>
      </c>
      <c r="F182" s="189">
        <v>9</v>
      </c>
      <c r="G182" s="189">
        <v>18</v>
      </c>
      <c r="H182" s="189">
        <f t="shared" si="5"/>
        <v>162</v>
      </c>
      <c r="I182" s="189" t="s">
        <v>60</v>
      </c>
      <c r="J182" s="189" t="s">
        <v>523</v>
      </c>
      <c r="K182" s="183" t="s">
        <v>43</v>
      </c>
    </row>
    <row r="183" spans="1:11" ht="38.25" customHeight="1" x14ac:dyDescent="0.2">
      <c r="A183" s="190" t="s">
        <v>117</v>
      </c>
      <c r="B183" s="117" t="s">
        <v>39</v>
      </c>
      <c r="C183" s="189" t="s">
        <v>422</v>
      </c>
      <c r="D183" s="189" t="s">
        <v>465</v>
      </c>
      <c r="E183" s="191" t="s">
        <v>501</v>
      </c>
      <c r="F183" s="189">
        <v>1</v>
      </c>
      <c r="G183" s="189">
        <v>18</v>
      </c>
      <c r="H183" s="189">
        <f t="shared" si="5"/>
        <v>18</v>
      </c>
      <c r="I183" s="189" t="s">
        <v>41</v>
      </c>
      <c r="J183" s="189" t="s">
        <v>288</v>
      </c>
      <c r="K183" s="183" t="s">
        <v>43</v>
      </c>
    </row>
    <row r="184" spans="1:11" ht="25.5" customHeight="1" x14ac:dyDescent="0.2">
      <c r="A184" s="190" t="s">
        <v>117</v>
      </c>
      <c r="B184" s="117" t="s">
        <v>39</v>
      </c>
      <c r="C184" s="189" t="s">
        <v>417</v>
      </c>
      <c r="D184" s="189" t="s">
        <v>169</v>
      </c>
      <c r="E184" s="189" t="s">
        <v>497</v>
      </c>
      <c r="F184" s="189">
        <v>1</v>
      </c>
      <c r="G184" s="189">
        <v>20</v>
      </c>
      <c r="H184" s="189">
        <f t="shared" si="5"/>
        <v>20</v>
      </c>
      <c r="I184" s="189" t="s">
        <v>41</v>
      </c>
      <c r="J184" s="189" t="s">
        <v>530</v>
      </c>
      <c r="K184" s="183" t="s">
        <v>43</v>
      </c>
    </row>
    <row r="185" spans="1:11" ht="25.5" customHeight="1" x14ac:dyDescent="0.2">
      <c r="A185" s="190" t="s">
        <v>117</v>
      </c>
      <c r="B185" s="117" t="s">
        <v>39</v>
      </c>
      <c r="C185" s="189" t="s">
        <v>423</v>
      </c>
      <c r="D185" s="189" t="s">
        <v>449</v>
      </c>
      <c r="E185" s="191" t="s">
        <v>502</v>
      </c>
      <c r="F185" s="189">
        <v>1</v>
      </c>
      <c r="G185" s="189">
        <v>20</v>
      </c>
      <c r="H185" s="189">
        <f t="shared" si="5"/>
        <v>20</v>
      </c>
      <c r="I185" s="189" t="s">
        <v>41</v>
      </c>
      <c r="J185" s="189" t="s">
        <v>287</v>
      </c>
      <c r="K185" s="183" t="s">
        <v>43</v>
      </c>
    </row>
    <row r="186" spans="1:11" ht="25.5" customHeight="1" x14ac:dyDescent="0.2">
      <c r="A186" s="190" t="s">
        <v>117</v>
      </c>
      <c r="B186" s="117" t="s">
        <v>39</v>
      </c>
      <c r="C186" s="189" t="s">
        <v>424</v>
      </c>
      <c r="D186" s="189" t="s">
        <v>449</v>
      </c>
      <c r="E186" s="191" t="s">
        <v>503</v>
      </c>
      <c r="F186" s="189">
        <v>8</v>
      </c>
      <c r="G186" s="189">
        <v>12</v>
      </c>
      <c r="H186" s="189">
        <f t="shared" si="5"/>
        <v>96</v>
      </c>
      <c r="I186" s="189" t="s">
        <v>41</v>
      </c>
      <c r="J186" s="189" t="s">
        <v>280</v>
      </c>
      <c r="K186" s="183" t="s">
        <v>43</v>
      </c>
    </row>
    <row r="187" spans="1:11" ht="25.5" customHeight="1" x14ac:dyDescent="0.2">
      <c r="A187" s="190" t="s">
        <v>117</v>
      </c>
      <c r="B187" s="117" t="s">
        <v>39</v>
      </c>
      <c r="C187" s="189" t="s">
        <v>425</v>
      </c>
      <c r="D187" s="143" t="s">
        <v>466</v>
      </c>
      <c r="E187" s="193" t="s">
        <v>504</v>
      </c>
      <c r="F187" s="189">
        <v>1</v>
      </c>
      <c r="G187" s="189">
        <v>30</v>
      </c>
      <c r="H187" s="189">
        <f t="shared" si="5"/>
        <v>30</v>
      </c>
      <c r="I187" s="189" t="s">
        <v>41</v>
      </c>
      <c r="J187" s="189" t="s">
        <v>280</v>
      </c>
      <c r="K187" s="183" t="s">
        <v>43</v>
      </c>
    </row>
    <row r="188" spans="1:11" ht="25.5" customHeight="1" x14ac:dyDescent="0.2">
      <c r="A188" s="190" t="s">
        <v>117</v>
      </c>
      <c r="B188" s="117" t="s">
        <v>39</v>
      </c>
      <c r="C188" s="189" t="s">
        <v>426</v>
      </c>
      <c r="D188" s="143" t="s">
        <v>466</v>
      </c>
      <c r="E188" s="193" t="s">
        <v>504</v>
      </c>
      <c r="F188" s="189">
        <v>1</v>
      </c>
      <c r="G188" s="189">
        <v>30</v>
      </c>
      <c r="H188" s="189">
        <f t="shared" si="5"/>
        <v>30</v>
      </c>
      <c r="I188" s="189" t="s">
        <v>41</v>
      </c>
      <c r="J188" s="189" t="s">
        <v>280</v>
      </c>
      <c r="K188" s="183" t="s">
        <v>43</v>
      </c>
    </row>
    <row r="189" spans="1:11" ht="25.5" customHeight="1" x14ac:dyDescent="0.2">
      <c r="A189" s="190" t="s">
        <v>117</v>
      </c>
      <c r="B189" s="117" t="s">
        <v>39</v>
      </c>
      <c r="C189" s="189" t="s">
        <v>427</v>
      </c>
      <c r="D189" s="189" t="s">
        <v>179</v>
      </c>
      <c r="E189" s="191">
        <v>42648</v>
      </c>
      <c r="F189" s="189">
        <v>1</v>
      </c>
      <c r="G189" s="189">
        <v>24</v>
      </c>
      <c r="H189" s="189">
        <f t="shared" si="5"/>
        <v>24</v>
      </c>
      <c r="I189" s="189" t="s">
        <v>41</v>
      </c>
      <c r="J189" s="189" t="s">
        <v>290</v>
      </c>
      <c r="K189" s="183" t="s">
        <v>43</v>
      </c>
    </row>
    <row r="190" spans="1:11" ht="25.5" customHeight="1" x14ac:dyDescent="0.2">
      <c r="A190" s="190" t="s">
        <v>117</v>
      </c>
      <c r="B190" s="117" t="s">
        <v>39</v>
      </c>
      <c r="C190" s="189" t="s">
        <v>428</v>
      </c>
      <c r="D190" s="189" t="s">
        <v>451</v>
      </c>
      <c r="E190" s="191" t="s">
        <v>505</v>
      </c>
      <c r="F190" s="189">
        <v>1</v>
      </c>
      <c r="G190" s="189">
        <v>153</v>
      </c>
      <c r="H190" s="189">
        <f t="shared" si="5"/>
        <v>153</v>
      </c>
      <c r="I190" s="189" t="s">
        <v>41</v>
      </c>
      <c r="J190" s="189" t="s">
        <v>283</v>
      </c>
      <c r="K190" s="183" t="s">
        <v>43</v>
      </c>
    </row>
    <row r="191" spans="1:11" ht="25.5" customHeight="1" x14ac:dyDescent="0.2">
      <c r="A191" s="190" t="s">
        <v>117</v>
      </c>
      <c r="B191" s="117" t="s">
        <v>39</v>
      </c>
      <c r="C191" s="189" t="s">
        <v>429</v>
      </c>
      <c r="D191" s="143" t="s">
        <v>467</v>
      </c>
      <c r="E191" s="189" t="s">
        <v>506</v>
      </c>
      <c r="F191" s="189">
        <v>1</v>
      </c>
      <c r="G191" s="189">
        <v>25</v>
      </c>
      <c r="H191" s="189">
        <f t="shared" si="5"/>
        <v>25</v>
      </c>
      <c r="I191" s="189" t="s">
        <v>41</v>
      </c>
      <c r="J191" s="189" t="s">
        <v>287</v>
      </c>
      <c r="K191" s="183" t="s">
        <v>43</v>
      </c>
    </row>
    <row r="192" spans="1:11" ht="25.5" customHeight="1" x14ac:dyDescent="0.2">
      <c r="A192" s="190" t="s">
        <v>117</v>
      </c>
      <c r="B192" s="117" t="s">
        <v>39</v>
      </c>
      <c r="C192" s="189" t="s">
        <v>430</v>
      </c>
      <c r="D192" s="189" t="s">
        <v>451</v>
      </c>
      <c r="E192" s="191" t="s">
        <v>507</v>
      </c>
      <c r="F192" s="189">
        <v>3</v>
      </c>
      <c r="G192" s="189">
        <v>40</v>
      </c>
      <c r="H192" s="189">
        <f t="shared" si="5"/>
        <v>120</v>
      </c>
      <c r="I192" s="189" t="s">
        <v>41</v>
      </c>
      <c r="J192" s="189" t="s">
        <v>284</v>
      </c>
      <c r="K192" s="183" t="s">
        <v>43</v>
      </c>
    </row>
    <row r="193" spans="1:11" ht="63.75" customHeight="1" x14ac:dyDescent="0.2">
      <c r="A193" s="190" t="s">
        <v>117</v>
      </c>
      <c r="B193" s="117" t="s">
        <v>39</v>
      </c>
      <c r="C193" s="189" t="s">
        <v>431</v>
      </c>
      <c r="D193" s="189" t="s">
        <v>449</v>
      </c>
      <c r="E193" s="191">
        <v>42668</v>
      </c>
      <c r="F193" s="189">
        <v>8</v>
      </c>
      <c r="G193" s="189">
        <v>12</v>
      </c>
      <c r="H193" s="189">
        <f t="shared" si="5"/>
        <v>96</v>
      </c>
      <c r="I193" s="189" t="s">
        <v>41</v>
      </c>
      <c r="J193" s="189" t="s">
        <v>525</v>
      </c>
      <c r="K193" s="183" t="s">
        <v>43</v>
      </c>
    </row>
    <row r="194" spans="1:11" ht="25.5" customHeight="1" x14ac:dyDescent="0.2">
      <c r="A194" s="190" t="s">
        <v>117</v>
      </c>
      <c r="B194" s="117" t="s">
        <v>39</v>
      </c>
      <c r="C194" s="189" t="s">
        <v>432</v>
      </c>
      <c r="D194" s="189" t="s">
        <v>465</v>
      </c>
      <c r="E194" s="189" t="s">
        <v>508</v>
      </c>
      <c r="F194" s="189">
        <v>1</v>
      </c>
      <c r="G194" s="189">
        <v>20</v>
      </c>
      <c r="H194" s="189">
        <f t="shared" si="5"/>
        <v>20</v>
      </c>
      <c r="I194" s="189" t="s">
        <v>41</v>
      </c>
      <c r="J194" s="189" t="s">
        <v>524</v>
      </c>
      <c r="K194" s="183" t="s">
        <v>43</v>
      </c>
    </row>
    <row r="195" spans="1:11" ht="25.5" customHeight="1" x14ac:dyDescent="0.2">
      <c r="A195" s="190" t="s">
        <v>117</v>
      </c>
      <c r="B195" s="117" t="s">
        <v>39</v>
      </c>
      <c r="C195" s="189" t="s">
        <v>433</v>
      </c>
      <c r="D195" s="189" t="s">
        <v>449</v>
      </c>
      <c r="E195" s="191" t="s">
        <v>509</v>
      </c>
      <c r="F195" s="189">
        <v>1</v>
      </c>
      <c r="G195" s="189">
        <v>20</v>
      </c>
      <c r="H195" s="189">
        <f t="shared" si="5"/>
        <v>20</v>
      </c>
      <c r="I195" s="189" t="s">
        <v>41</v>
      </c>
      <c r="J195" s="189" t="s">
        <v>528</v>
      </c>
      <c r="K195" s="183" t="s">
        <v>43</v>
      </c>
    </row>
    <row r="196" spans="1:11" ht="38.25" customHeight="1" x14ac:dyDescent="0.2">
      <c r="A196" s="190" t="s">
        <v>117</v>
      </c>
      <c r="B196" s="117" t="s">
        <v>39</v>
      </c>
      <c r="C196" s="189" t="s">
        <v>434</v>
      </c>
      <c r="D196" s="189" t="s">
        <v>451</v>
      </c>
      <c r="E196" s="189" t="s">
        <v>510</v>
      </c>
      <c r="F196" s="189">
        <v>1</v>
      </c>
      <c r="G196" s="189">
        <v>30</v>
      </c>
      <c r="H196" s="189">
        <f t="shared" si="5"/>
        <v>30</v>
      </c>
      <c r="I196" s="189" t="s">
        <v>41</v>
      </c>
      <c r="J196" s="189" t="s">
        <v>290</v>
      </c>
      <c r="K196" s="183" t="s">
        <v>43</v>
      </c>
    </row>
    <row r="197" spans="1:11" ht="38.25" customHeight="1" x14ac:dyDescent="0.2">
      <c r="A197" s="190" t="s">
        <v>117</v>
      </c>
      <c r="B197" s="117" t="s">
        <v>39</v>
      </c>
      <c r="C197" s="189" t="s">
        <v>435</v>
      </c>
      <c r="D197" s="189" t="s">
        <v>451</v>
      </c>
      <c r="E197" s="189" t="s">
        <v>511</v>
      </c>
      <c r="F197" s="189">
        <v>2</v>
      </c>
      <c r="G197" s="189">
        <v>25</v>
      </c>
      <c r="H197" s="189">
        <f t="shared" si="5"/>
        <v>50</v>
      </c>
      <c r="I197" s="189" t="s">
        <v>41</v>
      </c>
      <c r="J197" s="189" t="s">
        <v>531</v>
      </c>
      <c r="K197" s="183" t="s">
        <v>43</v>
      </c>
    </row>
    <row r="198" spans="1:11" ht="25.5" customHeight="1" x14ac:dyDescent="0.2">
      <c r="A198" s="190" t="s">
        <v>117</v>
      </c>
      <c r="B198" s="117" t="s">
        <v>39</v>
      </c>
      <c r="C198" s="189" t="s">
        <v>436</v>
      </c>
      <c r="D198" s="143" t="s">
        <v>455</v>
      </c>
      <c r="E198" s="189" t="s">
        <v>512</v>
      </c>
      <c r="F198" s="189">
        <v>1</v>
      </c>
      <c r="G198" s="189">
        <v>48</v>
      </c>
      <c r="H198" s="189">
        <f t="shared" si="5"/>
        <v>48</v>
      </c>
      <c r="I198" s="189" t="s">
        <v>41</v>
      </c>
      <c r="J198" s="189" t="s">
        <v>532</v>
      </c>
      <c r="K198" s="183" t="s">
        <v>43</v>
      </c>
    </row>
    <row r="199" spans="1:11" ht="25.5" customHeight="1" x14ac:dyDescent="0.2">
      <c r="A199" s="190" t="s">
        <v>117</v>
      </c>
      <c r="B199" s="117" t="s">
        <v>39</v>
      </c>
      <c r="C199" s="189" t="s">
        <v>437</v>
      </c>
      <c r="D199" s="189" t="s">
        <v>179</v>
      </c>
      <c r="E199" s="191" t="s">
        <v>513</v>
      </c>
      <c r="F199" s="189">
        <v>1</v>
      </c>
      <c r="G199" s="189">
        <v>16</v>
      </c>
      <c r="H199" s="189">
        <f t="shared" si="5"/>
        <v>16</v>
      </c>
      <c r="I199" s="189" t="s">
        <v>41</v>
      </c>
      <c r="J199" s="189" t="s">
        <v>280</v>
      </c>
      <c r="K199" s="183" t="s">
        <v>43</v>
      </c>
    </row>
    <row r="200" spans="1:11" ht="25.5" customHeight="1" x14ac:dyDescent="0.2">
      <c r="A200" s="190" t="s">
        <v>117</v>
      </c>
      <c r="B200" s="117" t="s">
        <v>39</v>
      </c>
      <c r="C200" s="189" t="s">
        <v>438</v>
      </c>
      <c r="D200" s="189" t="s">
        <v>172</v>
      </c>
      <c r="E200" s="191" t="s">
        <v>509</v>
      </c>
      <c r="F200" s="189">
        <v>1</v>
      </c>
      <c r="G200" s="189">
        <v>40</v>
      </c>
      <c r="H200" s="189">
        <f t="shared" si="5"/>
        <v>40</v>
      </c>
      <c r="I200" s="189" t="s">
        <v>41</v>
      </c>
      <c r="J200" s="189" t="s">
        <v>42</v>
      </c>
      <c r="K200" s="183" t="s">
        <v>43</v>
      </c>
    </row>
    <row r="201" spans="1:11" ht="38.25" customHeight="1" x14ac:dyDescent="0.2">
      <c r="A201" s="190" t="s">
        <v>117</v>
      </c>
      <c r="B201" s="117" t="s">
        <v>39</v>
      </c>
      <c r="C201" s="189" t="s">
        <v>439</v>
      </c>
      <c r="D201" s="189" t="s">
        <v>449</v>
      </c>
      <c r="E201" s="189" t="s">
        <v>514</v>
      </c>
      <c r="F201" s="189">
        <v>1</v>
      </c>
      <c r="G201" s="189">
        <v>40</v>
      </c>
      <c r="H201" s="189">
        <f t="shared" si="5"/>
        <v>40</v>
      </c>
      <c r="I201" s="189" t="s">
        <v>58</v>
      </c>
      <c r="J201" s="189" t="s">
        <v>523</v>
      </c>
      <c r="K201" s="183" t="s">
        <v>43</v>
      </c>
    </row>
    <row r="202" spans="1:11" ht="25.5" customHeight="1" x14ac:dyDescent="0.2">
      <c r="A202" s="190" t="s">
        <v>117</v>
      </c>
      <c r="B202" s="117" t="s">
        <v>39</v>
      </c>
      <c r="C202" s="189" t="s">
        <v>440</v>
      </c>
      <c r="D202" s="189" t="s">
        <v>451</v>
      </c>
      <c r="E202" s="189" t="s">
        <v>515</v>
      </c>
      <c r="F202" s="189">
        <v>4</v>
      </c>
      <c r="G202" s="189">
        <v>16</v>
      </c>
      <c r="H202" s="189">
        <f t="shared" si="5"/>
        <v>64</v>
      </c>
      <c r="I202" s="189" t="s">
        <v>58</v>
      </c>
      <c r="J202" s="189" t="s">
        <v>523</v>
      </c>
      <c r="K202" s="183" t="s">
        <v>43</v>
      </c>
    </row>
    <row r="203" spans="1:11" ht="25.5" customHeight="1" x14ac:dyDescent="0.2">
      <c r="A203" s="190" t="s">
        <v>117</v>
      </c>
      <c r="B203" s="117" t="s">
        <v>39</v>
      </c>
      <c r="C203" s="189" t="s">
        <v>441</v>
      </c>
      <c r="D203" s="189" t="s">
        <v>468</v>
      </c>
      <c r="E203" s="189" t="s">
        <v>516</v>
      </c>
      <c r="F203" s="189">
        <v>2</v>
      </c>
      <c r="G203" s="189">
        <v>20</v>
      </c>
      <c r="H203" s="189">
        <f t="shared" si="5"/>
        <v>40</v>
      </c>
      <c r="I203" s="189" t="s">
        <v>41</v>
      </c>
      <c r="J203" s="189" t="s">
        <v>533</v>
      </c>
      <c r="K203" s="183" t="s">
        <v>43</v>
      </c>
    </row>
    <row r="204" spans="1:11" ht="25.5" customHeight="1" x14ac:dyDescent="0.2">
      <c r="A204" s="190" t="s">
        <v>117</v>
      </c>
      <c r="B204" s="117" t="s">
        <v>39</v>
      </c>
      <c r="C204" s="189" t="s">
        <v>442</v>
      </c>
      <c r="D204" s="189" t="s">
        <v>449</v>
      </c>
      <c r="E204" s="189" t="s">
        <v>513</v>
      </c>
      <c r="F204" s="189">
        <v>3</v>
      </c>
      <c r="G204" s="189">
        <v>19</v>
      </c>
      <c r="H204" s="189">
        <f t="shared" si="5"/>
        <v>57</v>
      </c>
      <c r="I204" s="189" t="s">
        <v>41</v>
      </c>
      <c r="J204" s="189" t="s">
        <v>280</v>
      </c>
      <c r="K204" s="183" t="s">
        <v>43</v>
      </c>
    </row>
    <row r="205" spans="1:11" ht="38.25" customHeight="1" x14ac:dyDescent="0.2">
      <c r="A205" s="190" t="s">
        <v>117</v>
      </c>
      <c r="B205" s="117" t="s">
        <v>39</v>
      </c>
      <c r="C205" s="189" t="s">
        <v>443</v>
      </c>
      <c r="D205" s="189" t="s">
        <v>449</v>
      </c>
      <c r="E205" s="189" t="s">
        <v>517</v>
      </c>
      <c r="F205" s="189">
        <v>1</v>
      </c>
      <c r="G205" s="189">
        <v>18</v>
      </c>
      <c r="H205" s="189">
        <f t="shared" si="5"/>
        <v>18</v>
      </c>
      <c r="I205" s="189" t="s">
        <v>41</v>
      </c>
      <c r="J205" s="189" t="s">
        <v>288</v>
      </c>
      <c r="K205" s="183" t="s">
        <v>43</v>
      </c>
    </row>
    <row r="206" spans="1:11" ht="76.5" customHeight="1" x14ac:dyDescent="0.2">
      <c r="A206" s="190" t="s">
        <v>117</v>
      </c>
      <c r="B206" s="117" t="s">
        <v>39</v>
      </c>
      <c r="C206" s="189" t="s">
        <v>444</v>
      </c>
      <c r="D206" s="189" t="s">
        <v>169</v>
      </c>
      <c r="E206" s="189" t="s">
        <v>518</v>
      </c>
      <c r="F206" s="189">
        <v>1</v>
      </c>
      <c r="G206" s="189">
        <v>20</v>
      </c>
      <c r="H206" s="189">
        <f t="shared" si="5"/>
        <v>20</v>
      </c>
      <c r="I206" s="189" t="s">
        <v>41</v>
      </c>
      <c r="J206" s="189" t="s">
        <v>529</v>
      </c>
      <c r="K206" s="183" t="s">
        <v>43</v>
      </c>
    </row>
    <row r="207" spans="1:11" ht="38.25" customHeight="1" x14ac:dyDescent="0.2">
      <c r="A207" s="190" t="s">
        <v>117</v>
      </c>
      <c r="B207" s="117" t="s">
        <v>39</v>
      </c>
      <c r="C207" s="189" t="s">
        <v>445</v>
      </c>
      <c r="D207" s="189" t="s">
        <v>451</v>
      </c>
      <c r="E207" s="191">
        <v>42713</v>
      </c>
      <c r="F207" s="189">
        <v>42</v>
      </c>
      <c r="G207" s="189">
        <v>5</v>
      </c>
      <c r="H207" s="189">
        <f t="shared" si="5"/>
        <v>210</v>
      </c>
      <c r="I207" s="189" t="s">
        <v>41</v>
      </c>
      <c r="J207" s="189" t="s">
        <v>291</v>
      </c>
      <c r="K207" s="183" t="s">
        <v>43</v>
      </c>
    </row>
    <row r="208" spans="1:11" ht="25.5" customHeight="1" x14ac:dyDescent="0.2">
      <c r="A208" s="190" t="s">
        <v>117</v>
      </c>
      <c r="B208" s="117" t="s">
        <v>39</v>
      </c>
      <c r="C208" s="189" t="s">
        <v>446</v>
      </c>
      <c r="D208" s="189" t="s">
        <v>451</v>
      </c>
      <c r="E208" s="189" t="s">
        <v>515</v>
      </c>
      <c r="F208" s="189">
        <v>6</v>
      </c>
      <c r="G208" s="189">
        <v>16</v>
      </c>
      <c r="H208" s="189">
        <f t="shared" si="5"/>
        <v>96</v>
      </c>
      <c r="I208" s="189" t="s">
        <v>521</v>
      </c>
      <c r="J208" s="189" t="s">
        <v>523</v>
      </c>
      <c r="K208" s="183" t="s">
        <v>43</v>
      </c>
    </row>
    <row r="209" spans="1:11" ht="25.5" customHeight="1" x14ac:dyDescent="0.2">
      <c r="A209" s="190" t="s">
        <v>117</v>
      </c>
      <c r="B209" s="117" t="s">
        <v>39</v>
      </c>
      <c r="C209" s="189" t="s">
        <v>447</v>
      </c>
      <c r="D209" s="189" t="s">
        <v>450</v>
      </c>
      <c r="E209" s="189" t="s">
        <v>519</v>
      </c>
      <c r="F209" s="189">
        <v>1</v>
      </c>
      <c r="G209" s="189">
        <v>18</v>
      </c>
      <c r="H209" s="189">
        <f t="shared" si="5"/>
        <v>18</v>
      </c>
      <c r="I209" s="189" t="s">
        <v>41</v>
      </c>
      <c r="J209" s="189" t="s">
        <v>280</v>
      </c>
      <c r="K209" s="183" t="s">
        <v>43</v>
      </c>
    </row>
    <row r="210" spans="1:11" ht="25.5" customHeight="1" x14ac:dyDescent="0.2">
      <c r="A210" s="190" t="s">
        <v>117</v>
      </c>
      <c r="B210" s="117" t="s">
        <v>39</v>
      </c>
      <c r="C210" s="189" t="s">
        <v>448</v>
      </c>
      <c r="D210" s="189" t="s">
        <v>449</v>
      </c>
      <c r="E210" s="189" t="s">
        <v>520</v>
      </c>
      <c r="F210" s="189">
        <v>5</v>
      </c>
      <c r="G210" s="189">
        <v>4</v>
      </c>
      <c r="H210" s="189">
        <f t="shared" si="5"/>
        <v>20</v>
      </c>
      <c r="I210" s="189" t="s">
        <v>41</v>
      </c>
      <c r="J210" s="189" t="s">
        <v>524</v>
      </c>
      <c r="K210" s="183" t="s">
        <v>43</v>
      </c>
    </row>
    <row r="211" spans="1:11" ht="25.5" customHeight="1" x14ac:dyDescent="0.2">
      <c r="A211" s="194" t="s">
        <v>300</v>
      </c>
      <c r="B211" s="116" t="s">
        <v>39</v>
      </c>
      <c r="C211" s="198" t="s">
        <v>551</v>
      </c>
      <c r="D211" s="116" t="s">
        <v>552</v>
      </c>
      <c r="E211" s="116" t="s">
        <v>560</v>
      </c>
      <c r="F211" s="116">
        <v>11</v>
      </c>
      <c r="G211" s="116">
        <v>24</v>
      </c>
      <c r="H211" s="116">
        <f>F211*G211</f>
        <v>264</v>
      </c>
      <c r="I211" s="7" t="s">
        <v>41</v>
      </c>
      <c r="J211" s="186" t="s">
        <v>303</v>
      </c>
      <c r="K211" s="127" t="s">
        <v>553</v>
      </c>
    </row>
    <row r="212" spans="1:11" ht="25.5" customHeight="1" x14ac:dyDescent="0.2">
      <c r="A212" s="194" t="s">
        <v>300</v>
      </c>
      <c r="B212" s="116" t="s">
        <v>39</v>
      </c>
      <c r="C212" s="198" t="s">
        <v>554</v>
      </c>
      <c r="D212" s="116" t="s">
        <v>552</v>
      </c>
      <c r="E212" s="116" t="s">
        <v>560</v>
      </c>
      <c r="F212" s="116">
        <v>15</v>
      </c>
      <c r="G212" s="116">
        <v>24</v>
      </c>
      <c r="H212" s="116">
        <f>F212*G212</f>
        <v>360</v>
      </c>
      <c r="I212" s="7" t="s">
        <v>41</v>
      </c>
      <c r="J212" s="186" t="s">
        <v>303</v>
      </c>
      <c r="K212" s="127" t="s">
        <v>553</v>
      </c>
    </row>
    <row r="213" spans="1:11" ht="25.5" customHeight="1" x14ac:dyDescent="0.2">
      <c r="A213" s="199" t="s">
        <v>555</v>
      </c>
      <c r="B213" s="186" t="s">
        <v>556</v>
      </c>
      <c r="C213" s="143" t="s">
        <v>557</v>
      </c>
      <c r="D213" s="186" t="s">
        <v>558</v>
      </c>
      <c r="E213" s="200">
        <v>42613</v>
      </c>
      <c r="F213" s="186">
        <v>67</v>
      </c>
      <c r="G213" s="186">
        <v>2</v>
      </c>
      <c r="H213" s="116">
        <f>F213*G213</f>
        <v>134</v>
      </c>
      <c r="I213" s="186" t="s">
        <v>41</v>
      </c>
      <c r="J213" s="186" t="s">
        <v>303</v>
      </c>
      <c r="K213" s="201" t="s">
        <v>559</v>
      </c>
    </row>
    <row r="214" spans="1:11" ht="25.5" customHeight="1" x14ac:dyDescent="0.2">
      <c r="A214" s="194" t="s">
        <v>306</v>
      </c>
      <c r="B214" s="117" t="s">
        <v>39</v>
      </c>
      <c r="C214" s="198" t="s">
        <v>561</v>
      </c>
      <c r="D214" s="116" t="s">
        <v>41</v>
      </c>
      <c r="E214" s="116" t="s">
        <v>562</v>
      </c>
      <c r="F214" s="116">
        <v>2</v>
      </c>
      <c r="G214" s="116">
        <v>42</v>
      </c>
      <c r="H214" s="116">
        <f>F214*G214</f>
        <v>84</v>
      </c>
      <c r="I214" s="116" t="s">
        <v>41</v>
      </c>
      <c r="J214" s="116" t="s">
        <v>284</v>
      </c>
      <c r="K214" s="127" t="s">
        <v>43</v>
      </c>
    </row>
    <row r="215" spans="1:11" ht="25.5" customHeight="1" x14ac:dyDescent="0.2">
      <c r="A215" s="194" t="s">
        <v>306</v>
      </c>
      <c r="B215" s="117" t="s">
        <v>39</v>
      </c>
      <c r="C215" s="198" t="s">
        <v>563</v>
      </c>
      <c r="D215" s="116" t="s">
        <v>41</v>
      </c>
      <c r="E215" s="116" t="s">
        <v>562</v>
      </c>
      <c r="F215" s="116">
        <v>2</v>
      </c>
      <c r="G215" s="116">
        <v>42</v>
      </c>
      <c r="H215" s="116">
        <f t="shared" ref="H215:H224" si="6">F215*G215</f>
        <v>84</v>
      </c>
      <c r="I215" s="116" t="s">
        <v>41</v>
      </c>
      <c r="J215" s="116" t="s">
        <v>287</v>
      </c>
      <c r="K215" s="127" t="s">
        <v>43</v>
      </c>
    </row>
    <row r="216" spans="1:11" ht="25.5" customHeight="1" x14ac:dyDescent="0.2">
      <c r="A216" s="194" t="s">
        <v>306</v>
      </c>
      <c r="B216" s="117" t="s">
        <v>39</v>
      </c>
      <c r="C216" s="198" t="s">
        <v>564</v>
      </c>
      <c r="D216" s="116" t="s">
        <v>41</v>
      </c>
      <c r="E216" s="116" t="s">
        <v>562</v>
      </c>
      <c r="F216" s="116">
        <v>3</v>
      </c>
      <c r="G216" s="116">
        <v>42</v>
      </c>
      <c r="H216" s="116">
        <f t="shared" si="6"/>
        <v>126</v>
      </c>
      <c r="I216" s="116" t="s">
        <v>41</v>
      </c>
      <c r="J216" s="116" t="s">
        <v>293</v>
      </c>
      <c r="K216" s="127" t="s">
        <v>43</v>
      </c>
    </row>
    <row r="217" spans="1:11" ht="25.5" customHeight="1" x14ac:dyDescent="0.2">
      <c r="A217" s="194" t="s">
        <v>306</v>
      </c>
      <c r="B217" s="117" t="s">
        <v>39</v>
      </c>
      <c r="C217" s="198" t="s">
        <v>565</v>
      </c>
      <c r="D217" s="116" t="s">
        <v>61</v>
      </c>
      <c r="E217" s="116" t="s">
        <v>562</v>
      </c>
      <c r="F217" s="116">
        <v>4</v>
      </c>
      <c r="G217" s="116">
        <v>42</v>
      </c>
      <c r="H217" s="116">
        <f t="shared" si="6"/>
        <v>168</v>
      </c>
      <c r="I217" s="116" t="s">
        <v>61</v>
      </c>
      <c r="J217" s="116" t="s">
        <v>293</v>
      </c>
      <c r="K217" s="127" t="s">
        <v>43</v>
      </c>
    </row>
    <row r="218" spans="1:11" ht="25.5" customHeight="1" x14ac:dyDescent="0.2">
      <c r="A218" s="194" t="s">
        <v>306</v>
      </c>
      <c r="B218" s="117" t="s">
        <v>39</v>
      </c>
      <c r="C218" s="198" t="s">
        <v>566</v>
      </c>
      <c r="D218" s="116" t="s">
        <v>41</v>
      </c>
      <c r="E218" s="116" t="s">
        <v>562</v>
      </c>
      <c r="F218" s="116">
        <v>2</v>
      </c>
      <c r="G218" s="116">
        <v>42</v>
      </c>
      <c r="H218" s="116">
        <f t="shared" si="6"/>
        <v>84</v>
      </c>
      <c r="I218" s="7" t="s">
        <v>41</v>
      </c>
      <c r="J218" s="116" t="s">
        <v>284</v>
      </c>
      <c r="K218" s="127" t="s">
        <v>43</v>
      </c>
    </row>
    <row r="219" spans="1:11" ht="25.5" customHeight="1" x14ac:dyDescent="0.2">
      <c r="A219" s="194" t="s">
        <v>306</v>
      </c>
      <c r="B219" s="117" t="s">
        <v>39</v>
      </c>
      <c r="C219" s="198" t="s">
        <v>567</v>
      </c>
      <c r="D219" s="116" t="s">
        <v>41</v>
      </c>
      <c r="E219" s="116" t="s">
        <v>562</v>
      </c>
      <c r="F219" s="116">
        <v>2</v>
      </c>
      <c r="G219" s="116">
        <v>42</v>
      </c>
      <c r="H219" s="116">
        <f t="shared" si="6"/>
        <v>84</v>
      </c>
      <c r="I219" s="7" t="s">
        <v>41</v>
      </c>
      <c r="J219" s="116" t="s">
        <v>317</v>
      </c>
      <c r="K219" s="127" t="s">
        <v>43</v>
      </c>
    </row>
    <row r="220" spans="1:11" ht="25.5" customHeight="1" x14ac:dyDescent="0.2">
      <c r="A220" s="194" t="s">
        <v>306</v>
      </c>
      <c r="B220" s="117" t="s">
        <v>39</v>
      </c>
      <c r="C220" s="198" t="s">
        <v>568</v>
      </c>
      <c r="D220" s="116" t="s">
        <v>41</v>
      </c>
      <c r="E220" s="116" t="s">
        <v>562</v>
      </c>
      <c r="F220" s="116">
        <v>1</v>
      </c>
      <c r="G220" s="116">
        <v>42</v>
      </c>
      <c r="H220" s="116">
        <f t="shared" si="6"/>
        <v>42</v>
      </c>
      <c r="I220" s="7" t="s">
        <v>41</v>
      </c>
      <c r="J220" s="116" t="s">
        <v>287</v>
      </c>
      <c r="K220" s="127" t="s">
        <v>43</v>
      </c>
    </row>
    <row r="221" spans="1:11" ht="25.5" customHeight="1" x14ac:dyDescent="0.2">
      <c r="A221" s="194" t="s">
        <v>306</v>
      </c>
      <c r="B221" s="117" t="s">
        <v>39</v>
      </c>
      <c r="C221" s="198" t="s">
        <v>569</v>
      </c>
      <c r="D221" s="116" t="s">
        <v>41</v>
      </c>
      <c r="E221" s="116" t="s">
        <v>562</v>
      </c>
      <c r="F221" s="116">
        <v>1</v>
      </c>
      <c r="G221" s="116">
        <v>42</v>
      </c>
      <c r="H221" s="116">
        <f t="shared" si="6"/>
        <v>42</v>
      </c>
      <c r="I221" s="7" t="s">
        <v>41</v>
      </c>
      <c r="J221" s="116" t="s">
        <v>317</v>
      </c>
      <c r="K221" s="127" t="s">
        <v>43</v>
      </c>
    </row>
    <row r="222" spans="1:11" ht="25.5" customHeight="1" x14ac:dyDescent="0.2">
      <c r="A222" s="194" t="s">
        <v>306</v>
      </c>
      <c r="B222" s="117" t="s">
        <v>39</v>
      </c>
      <c r="C222" s="198" t="s">
        <v>570</v>
      </c>
      <c r="D222" s="116" t="s">
        <v>41</v>
      </c>
      <c r="E222" s="116" t="s">
        <v>562</v>
      </c>
      <c r="F222" s="116">
        <v>2</v>
      </c>
      <c r="G222" s="116">
        <v>42</v>
      </c>
      <c r="H222" s="116">
        <f t="shared" si="6"/>
        <v>84</v>
      </c>
      <c r="I222" s="7" t="s">
        <v>41</v>
      </c>
      <c r="J222" s="116" t="s">
        <v>292</v>
      </c>
      <c r="K222" s="127" t="s">
        <v>43</v>
      </c>
    </row>
    <row r="223" spans="1:11" ht="25.5" customHeight="1" x14ac:dyDescent="0.2">
      <c r="A223" s="194" t="s">
        <v>306</v>
      </c>
      <c r="B223" s="117" t="s">
        <v>39</v>
      </c>
      <c r="C223" s="198" t="s">
        <v>571</v>
      </c>
      <c r="D223" s="116" t="s">
        <v>41</v>
      </c>
      <c r="E223" s="116" t="s">
        <v>562</v>
      </c>
      <c r="F223" s="116">
        <v>1</v>
      </c>
      <c r="G223" s="116">
        <v>42</v>
      </c>
      <c r="H223" s="116">
        <f t="shared" si="6"/>
        <v>42</v>
      </c>
      <c r="I223" s="7" t="s">
        <v>41</v>
      </c>
      <c r="J223" s="116" t="s">
        <v>572</v>
      </c>
      <c r="K223" s="127" t="s">
        <v>43</v>
      </c>
    </row>
    <row r="224" spans="1:11" ht="25.5" customHeight="1" thickBot="1" x14ac:dyDescent="0.25">
      <c r="A224" s="202" t="s">
        <v>306</v>
      </c>
      <c r="B224" s="129" t="s">
        <v>39</v>
      </c>
      <c r="C224" s="203" t="s">
        <v>565</v>
      </c>
      <c r="D224" s="130" t="s">
        <v>41</v>
      </c>
      <c r="E224" s="130" t="s">
        <v>562</v>
      </c>
      <c r="F224" s="130">
        <v>2</v>
      </c>
      <c r="G224" s="130">
        <v>42</v>
      </c>
      <c r="H224" s="130">
        <f t="shared" si="6"/>
        <v>84</v>
      </c>
      <c r="I224" s="204" t="s">
        <v>41</v>
      </c>
      <c r="J224" s="130" t="s">
        <v>293</v>
      </c>
      <c r="K224" s="131" t="s">
        <v>43</v>
      </c>
    </row>
    <row r="225" spans="1:11" ht="25.5" customHeight="1" x14ac:dyDescent="0.2">
      <c r="A225" s="205"/>
      <c r="B225" s="206"/>
      <c r="C225" s="205"/>
      <c r="D225" s="205"/>
      <c r="E225" s="205"/>
      <c r="F225" s="205"/>
      <c r="G225" s="205"/>
      <c r="H225" s="205"/>
      <c r="I225" s="205"/>
      <c r="J225" s="205"/>
      <c r="K225" s="206"/>
    </row>
  </sheetData>
  <sheetProtection password="EA4F" sheet="1" objects="1" scenarios="1"/>
  <dataValidations count="9">
    <dataValidation type="list" allowBlank="1" showInputMessage="1" showErrorMessage="1" sqref="D95:D112 I95:I112">
      <formula1>$AE$10:$AE$20</formula1>
    </dataValidation>
    <dataValidation type="list" allowBlank="1" showInputMessage="1" showErrorMessage="1" sqref="C14:C16 C21:C41 C18">
      <formula1>$AB$5:$AB$48</formula1>
    </dataValidation>
    <dataValidation type="list" allowBlank="1" showInputMessage="1" showErrorMessage="1" sqref="D30:D41 D51 D47:D48 D44:D45 I30:I51 I21 I16:I18 I14 D21 D16:D18 D14">
      <formula1>$AC$5:$AC$7</formula1>
    </dataValidation>
    <dataValidation showDropDown="1" showInputMessage="1" showErrorMessage="1" sqref="G49:G50"/>
    <dataValidation type="list" allowBlank="1" showInputMessage="1" showErrorMessage="1" sqref="C42:C51">
      <formula1>$AA$2:$AA$44</formula1>
    </dataValidation>
    <dataValidation type="list" allowBlank="1" showInputMessage="1" showErrorMessage="1" sqref="I123:I138 D123:D138 I140:I171 D140:D171">
      <formula1>$AC$2:$AC$7</formula1>
    </dataValidation>
    <dataValidation type="list" allowBlank="1" showInputMessage="1" showErrorMessage="1" sqref="C129:C137 C123:C125 C127">
      <formula1>$AB$2:$AB$46</formula1>
    </dataValidation>
    <dataValidation type="list" allowBlank="1" showInputMessage="1" showErrorMessage="1" sqref="C138:C171">
      <formula1>$AR$2:$AR$44</formula1>
    </dataValidation>
    <dataValidation type="list" allowBlank="1" showInputMessage="1" showErrorMessage="1" sqref="C109:C112">
      <formula1>$AD$10:$AD$135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9"/>
  <sheetViews>
    <sheetView zoomScale="80" zoomScaleNormal="80" zoomScaleSheetLayoutView="80" workbookViewId="0">
      <pane ySplit="13" topLeftCell="A14" activePane="bottomLeft" state="frozen"/>
      <selection pane="bottomLeft" activeCell="A13" sqref="A13"/>
    </sheetView>
  </sheetViews>
  <sheetFormatPr baseColWidth="10" defaultRowHeight="12.75" x14ac:dyDescent="0.25"/>
  <cols>
    <col min="1" max="1" width="30.28515625" style="180" customWidth="1"/>
    <col min="2" max="2" width="15.5703125" style="100" customWidth="1"/>
    <col min="3" max="3" width="29" style="102" customWidth="1"/>
    <col min="4" max="4" width="26.42578125" style="100" customWidth="1"/>
    <col min="5" max="5" width="25.42578125" style="102" customWidth="1"/>
    <col min="6" max="6" width="13.28515625" style="100" customWidth="1"/>
    <col min="7" max="7" width="11.42578125" style="100"/>
    <col min="8" max="8" width="17" style="100" customWidth="1"/>
    <col min="9" max="9" width="22.85546875" style="100" customWidth="1"/>
    <col min="10" max="10" width="22.5703125" style="102" customWidth="1"/>
    <col min="11" max="11" width="17.42578125" style="102" customWidth="1"/>
    <col min="12" max="12" width="3.42578125" style="100" customWidth="1"/>
    <col min="13" max="16384" width="11.42578125" style="100"/>
  </cols>
  <sheetData>
    <row r="9" spans="1:11" x14ac:dyDescent="0.25">
      <c r="A9" s="207" t="s">
        <v>25</v>
      </c>
    </row>
    <row r="10" spans="1:11" ht="25.5" x14ac:dyDescent="0.25">
      <c r="A10" s="207" t="s">
        <v>32</v>
      </c>
    </row>
    <row r="11" spans="1:11" x14ac:dyDescent="0.25">
      <c r="A11" s="24" t="s">
        <v>37</v>
      </c>
    </row>
    <row r="12" spans="1:11" ht="13.5" thickBot="1" x14ac:dyDescent="0.3"/>
    <row r="13" spans="1:11" ht="26.25" thickBot="1" x14ac:dyDescent="0.3">
      <c r="A13" s="54" t="s">
        <v>14</v>
      </c>
      <c r="B13" s="55" t="s">
        <v>15</v>
      </c>
      <c r="C13" s="56" t="s">
        <v>16</v>
      </c>
      <c r="D13" s="56" t="s">
        <v>17</v>
      </c>
      <c r="E13" s="52" t="s">
        <v>18</v>
      </c>
      <c r="F13" s="52" t="s">
        <v>19</v>
      </c>
      <c r="G13" s="52" t="s">
        <v>20</v>
      </c>
      <c r="H13" s="52" t="s">
        <v>21</v>
      </c>
      <c r="I13" s="56" t="s">
        <v>22</v>
      </c>
      <c r="J13" s="56" t="s">
        <v>23</v>
      </c>
      <c r="K13" s="53" t="s">
        <v>24</v>
      </c>
    </row>
    <row r="14" spans="1:11" ht="25.5" x14ac:dyDescent="0.25">
      <c r="A14" s="208" t="s">
        <v>111</v>
      </c>
      <c r="B14" s="108" t="s">
        <v>39</v>
      </c>
      <c r="C14" s="138" t="s">
        <v>112</v>
      </c>
      <c r="D14" s="209" t="s">
        <v>41</v>
      </c>
      <c r="E14" s="138" t="s">
        <v>48</v>
      </c>
      <c r="F14" s="210">
        <v>10</v>
      </c>
      <c r="G14" s="37">
        <v>7</v>
      </c>
      <c r="H14" s="139">
        <f>(G14*F14)</f>
        <v>70</v>
      </c>
      <c r="I14" s="108" t="s">
        <v>41</v>
      </c>
      <c r="J14" s="108" t="s">
        <v>42</v>
      </c>
      <c r="K14" s="211" t="s">
        <v>43</v>
      </c>
    </row>
    <row r="15" spans="1:11" ht="25.5" x14ac:dyDescent="0.25">
      <c r="A15" s="212" t="s">
        <v>111</v>
      </c>
      <c r="B15" s="117" t="s">
        <v>39</v>
      </c>
      <c r="C15" s="143" t="s">
        <v>113</v>
      </c>
      <c r="D15" s="213" t="s">
        <v>41</v>
      </c>
      <c r="E15" s="143" t="s">
        <v>48</v>
      </c>
      <c r="F15" s="116">
        <v>7</v>
      </c>
      <c r="G15" s="144">
        <v>8</v>
      </c>
      <c r="H15" s="145">
        <f>(G15*F15)</f>
        <v>56</v>
      </c>
      <c r="I15" s="114" t="s">
        <v>41</v>
      </c>
      <c r="J15" s="114" t="s">
        <v>42</v>
      </c>
      <c r="K15" s="147" t="s">
        <v>43</v>
      </c>
    </row>
    <row r="16" spans="1:11" ht="25.5" x14ac:dyDescent="0.25">
      <c r="A16" s="212" t="s">
        <v>111</v>
      </c>
      <c r="B16" s="117" t="s">
        <v>39</v>
      </c>
      <c r="C16" s="143" t="s">
        <v>112</v>
      </c>
      <c r="D16" s="213" t="s">
        <v>41</v>
      </c>
      <c r="E16" s="143" t="s">
        <v>114</v>
      </c>
      <c r="F16" s="148">
        <v>12</v>
      </c>
      <c r="G16" s="144">
        <v>7</v>
      </c>
      <c r="H16" s="145">
        <f>(G16*F16)</f>
        <v>84</v>
      </c>
      <c r="I16" s="114" t="s">
        <v>41</v>
      </c>
      <c r="J16" s="114" t="s">
        <v>42</v>
      </c>
      <c r="K16" s="147" t="s">
        <v>43</v>
      </c>
    </row>
    <row r="17" spans="1:11" ht="25.5" x14ac:dyDescent="0.25">
      <c r="A17" s="212" t="s">
        <v>111</v>
      </c>
      <c r="B17" s="117" t="s">
        <v>39</v>
      </c>
      <c r="C17" s="143" t="s">
        <v>113</v>
      </c>
      <c r="D17" s="213" t="s">
        <v>41</v>
      </c>
      <c r="E17" s="83" t="s">
        <v>103</v>
      </c>
      <c r="F17" s="148">
        <v>18</v>
      </c>
      <c r="G17" s="144">
        <v>8</v>
      </c>
      <c r="H17" s="145">
        <f>(G17*F17)</f>
        <v>144</v>
      </c>
      <c r="I17" s="114" t="s">
        <v>41</v>
      </c>
      <c r="J17" s="114" t="s">
        <v>42</v>
      </c>
      <c r="K17" s="147" t="s">
        <v>43</v>
      </c>
    </row>
    <row r="18" spans="1:11" ht="51" x14ac:dyDescent="0.25">
      <c r="A18" s="214" t="s">
        <v>322</v>
      </c>
      <c r="B18" s="143" t="s">
        <v>39</v>
      </c>
      <c r="C18" s="143" t="s">
        <v>323</v>
      </c>
      <c r="D18" s="143" t="s">
        <v>291</v>
      </c>
      <c r="E18" s="143" t="s">
        <v>324</v>
      </c>
      <c r="F18" s="143">
        <v>7</v>
      </c>
      <c r="G18" s="143">
        <v>42</v>
      </c>
      <c r="H18" s="215">
        <f t="shared" ref="H18:H23" si="0">(G18*F18)</f>
        <v>294</v>
      </c>
      <c r="I18" s="143" t="s">
        <v>41</v>
      </c>
      <c r="J18" s="143" t="s">
        <v>291</v>
      </c>
      <c r="K18" s="201" t="s">
        <v>325</v>
      </c>
    </row>
    <row r="19" spans="1:11" ht="51" x14ac:dyDescent="0.25">
      <c r="A19" s="214" t="s">
        <v>322</v>
      </c>
      <c r="B19" s="143" t="s">
        <v>39</v>
      </c>
      <c r="C19" s="143" t="s">
        <v>326</v>
      </c>
      <c r="D19" s="143" t="s">
        <v>291</v>
      </c>
      <c r="E19" s="143" t="s">
        <v>324</v>
      </c>
      <c r="F19" s="117">
        <v>17</v>
      </c>
      <c r="G19" s="117">
        <v>42</v>
      </c>
      <c r="H19" s="215">
        <f t="shared" si="0"/>
        <v>714</v>
      </c>
      <c r="I19" s="143" t="s">
        <v>41</v>
      </c>
      <c r="J19" s="143" t="s">
        <v>291</v>
      </c>
      <c r="K19" s="201" t="s">
        <v>325</v>
      </c>
    </row>
    <row r="20" spans="1:11" ht="51" x14ac:dyDescent="0.25">
      <c r="A20" s="214" t="s">
        <v>322</v>
      </c>
      <c r="B20" s="143" t="s">
        <v>39</v>
      </c>
      <c r="C20" s="143" t="s">
        <v>327</v>
      </c>
      <c r="D20" s="143" t="s">
        <v>291</v>
      </c>
      <c r="E20" s="143" t="s">
        <v>324</v>
      </c>
      <c r="F20" s="117">
        <v>9</v>
      </c>
      <c r="G20" s="117">
        <v>42</v>
      </c>
      <c r="H20" s="215">
        <f t="shared" si="0"/>
        <v>378</v>
      </c>
      <c r="I20" s="143" t="s">
        <v>41</v>
      </c>
      <c r="J20" s="143" t="s">
        <v>291</v>
      </c>
      <c r="K20" s="201" t="s">
        <v>325</v>
      </c>
    </row>
    <row r="21" spans="1:11" ht="51" x14ac:dyDescent="0.25">
      <c r="A21" s="214" t="s">
        <v>322</v>
      </c>
      <c r="B21" s="143" t="s">
        <v>39</v>
      </c>
      <c r="C21" s="143" t="s">
        <v>328</v>
      </c>
      <c r="D21" s="143" t="s">
        <v>291</v>
      </c>
      <c r="E21" s="143" t="s">
        <v>324</v>
      </c>
      <c r="F21" s="116">
        <v>14</v>
      </c>
      <c r="G21" s="116">
        <v>42</v>
      </c>
      <c r="H21" s="215">
        <f t="shared" si="0"/>
        <v>588</v>
      </c>
      <c r="I21" s="143" t="s">
        <v>41</v>
      </c>
      <c r="J21" s="143" t="s">
        <v>291</v>
      </c>
      <c r="K21" s="201" t="s">
        <v>325</v>
      </c>
    </row>
    <row r="22" spans="1:11" ht="51" x14ac:dyDescent="0.25">
      <c r="A22" s="214" t="s">
        <v>322</v>
      </c>
      <c r="B22" s="143" t="s">
        <v>39</v>
      </c>
      <c r="C22" s="143" t="s">
        <v>329</v>
      </c>
      <c r="D22" s="143" t="s">
        <v>291</v>
      </c>
      <c r="E22" s="143" t="s">
        <v>324</v>
      </c>
      <c r="F22" s="116">
        <v>8</v>
      </c>
      <c r="G22" s="116">
        <v>42</v>
      </c>
      <c r="H22" s="215">
        <f t="shared" si="0"/>
        <v>336</v>
      </c>
      <c r="I22" s="143" t="s">
        <v>41</v>
      </c>
      <c r="J22" s="143" t="s">
        <v>291</v>
      </c>
      <c r="K22" s="201" t="s">
        <v>325</v>
      </c>
    </row>
    <row r="23" spans="1:11" ht="51" x14ac:dyDescent="0.25">
      <c r="A23" s="214" t="s">
        <v>322</v>
      </c>
      <c r="B23" s="143" t="s">
        <v>39</v>
      </c>
      <c r="C23" s="116" t="s">
        <v>330</v>
      </c>
      <c r="D23" s="116" t="s">
        <v>291</v>
      </c>
      <c r="E23" s="143" t="s">
        <v>324</v>
      </c>
      <c r="F23" s="116">
        <v>9</v>
      </c>
      <c r="G23" s="116">
        <v>42</v>
      </c>
      <c r="H23" s="215">
        <f t="shared" si="0"/>
        <v>378</v>
      </c>
      <c r="I23" s="143" t="s">
        <v>41</v>
      </c>
      <c r="J23" s="143" t="s">
        <v>291</v>
      </c>
      <c r="K23" s="201" t="s">
        <v>325</v>
      </c>
    </row>
    <row r="24" spans="1:11" ht="25.5" x14ac:dyDescent="0.25">
      <c r="A24" s="212" t="s">
        <v>111</v>
      </c>
      <c r="B24" s="117" t="s">
        <v>39</v>
      </c>
      <c r="C24" s="143" t="s">
        <v>113</v>
      </c>
      <c r="D24" s="213" t="s">
        <v>41</v>
      </c>
      <c r="E24" s="143" t="s">
        <v>381</v>
      </c>
      <c r="F24" s="143">
        <v>8</v>
      </c>
      <c r="G24" s="148">
        <v>8</v>
      </c>
      <c r="H24" s="148">
        <f t="shared" ref="H24:H25" si="1">(G24*F24)</f>
        <v>64</v>
      </c>
      <c r="I24" s="114" t="s">
        <v>41</v>
      </c>
      <c r="J24" s="114" t="s">
        <v>42</v>
      </c>
      <c r="K24" s="147" t="s">
        <v>43</v>
      </c>
    </row>
    <row r="25" spans="1:11" ht="25.5" x14ac:dyDescent="0.25">
      <c r="A25" s="212" t="s">
        <v>111</v>
      </c>
      <c r="B25" s="117" t="s">
        <v>39</v>
      </c>
      <c r="C25" s="143" t="s">
        <v>112</v>
      </c>
      <c r="D25" s="213" t="s">
        <v>41</v>
      </c>
      <c r="E25" s="143" t="s">
        <v>382</v>
      </c>
      <c r="F25" s="143">
        <v>6</v>
      </c>
      <c r="G25" s="148">
        <v>7</v>
      </c>
      <c r="H25" s="148">
        <f t="shared" si="1"/>
        <v>42</v>
      </c>
      <c r="I25" s="114" t="s">
        <v>41</v>
      </c>
      <c r="J25" s="114" t="s">
        <v>42</v>
      </c>
      <c r="K25" s="147" t="s">
        <v>43</v>
      </c>
    </row>
    <row r="26" spans="1:11" ht="51" x14ac:dyDescent="0.25">
      <c r="A26" s="216" t="s">
        <v>322</v>
      </c>
      <c r="B26" s="116" t="s">
        <v>39</v>
      </c>
      <c r="C26" s="116" t="s">
        <v>573</v>
      </c>
      <c r="D26" s="116" t="s">
        <v>291</v>
      </c>
      <c r="E26" s="116" t="s">
        <v>574</v>
      </c>
      <c r="F26" s="116">
        <v>6</v>
      </c>
      <c r="G26" s="116">
        <v>56</v>
      </c>
      <c r="H26" s="114">
        <v>336</v>
      </c>
      <c r="I26" s="116" t="s">
        <v>575</v>
      </c>
      <c r="J26" s="116" t="s">
        <v>576</v>
      </c>
      <c r="K26" s="201" t="s">
        <v>325</v>
      </c>
    </row>
    <row r="27" spans="1:11" ht="51" x14ac:dyDescent="0.25">
      <c r="A27" s="216" t="s">
        <v>322</v>
      </c>
      <c r="B27" s="116" t="s">
        <v>39</v>
      </c>
      <c r="C27" s="116" t="s">
        <v>577</v>
      </c>
      <c r="D27" s="116" t="s">
        <v>291</v>
      </c>
      <c r="E27" s="116" t="s">
        <v>574</v>
      </c>
      <c r="F27" s="116">
        <v>6</v>
      </c>
      <c r="G27" s="116">
        <v>56</v>
      </c>
      <c r="H27" s="114">
        <v>336</v>
      </c>
      <c r="I27" s="116" t="s">
        <v>41</v>
      </c>
      <c r="J27" s="116" t="s">
        <v>291</v>
      </c>
      <c r="K27" s="201" t="s">
        <v>325</v>
      </c>
    </row>
    <row r="28" spans="1:11" ht="51" x14ac:dyDescent="0.25">
      <c r="A28" s="216" t="s">
        <v>322</v>
      </c>
      <c r="B28" s="116" t="s">
        <v>39</v>
      </c>
      <c r="C28" s="116" t="s">
        <v>578</v>
      </c>
      <c r="D28" s="116" t="s">
        <v>291</v>
      </c>
      <c r="E28" s="116" t="s">
        <v>574</v>
      </c>
      <c r="F28" s="116">
        <v>17</v>
      </c>
      <c r="G28" s="116">
        <v>56</v>
      </c>
      <c r="H28" s="114">
        <v>952</v>
      </c>
      <c r="I28" s="116" t="s">
        <v>41</v>
      </c>
      <c r="J28" s="116" t="s">
        <v>291</v>
      </c>
      <c r="K28" s="201" t="s">
        <v>325</v>
      </c>
    </row>
    <row r="29" spans="1:11" ht="51.75" thickBot="1" x14ac:dyDescent="0.3">
      <c r="A29" s="217" t="s">
        <v>322</v>
      </c>
      <c r="B29" s="130" t="s">
        <v>39</v>
      </c>
      <c r="C29" s="130" t="s">
        <v>579</v>
      </c>
      <c r="D29" s="130" t="s">
        <v>291</v>
      </c>
      <c r="E29" s="130" t="s">
        <v>574</v>
      </c>
      <c r="F29" s="130">
        <v>9</v>
      </c>
      <c r="G29" s="130">
        <v>56</v>
      </c>
      <c r="H29" s="156">
        <v>504</v>
      </c>
      <c r="I29" s="130" t="s">
        <v>41</v>
      </c>
      <c r="J29" s="130" t="s">
        <v>291</v>
      </c>
      <c r="K29" s="218" t="s">
        <v>325</v>
      </c>
    </row>
  </sheetData>
  <sheetProtection password="EA4F" sheet="1" objects="1" scenarios="1"/>
  <dataValidations count="2">
    <dataValidation type="list" allowBlank="1" showInputMessage="1" showErrorMessage="1" sqref="C24:C25">
      <formula1>$AB$2:$AB$39</formula1>
    </dataValidation>
    <dataValidation type="list" allowBlank="1" showInputMessage="1" showErrorMessage="1" sqref="C14:C17">
      <formula1>$AB$5:$AB$37</formula1>
    </dataValidation>
  </dataValidation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RESUMEN</vt:lpstr>
      <vt:lpstr>Línea 1</vt:lpstr>
      <vt:lpstr>Línea 2</vt:lpstr>
      <vt:lpstr>Línea 3</vt:lpstr>
      <vt:lpstr>Línea 4</vt:lpstr>
      <vt:lpstr>Línes 5</vt:lpstr>
      <vt:lpstr>Línea 6</vt:lpstr>
      <vt:lpstr>Línea 7</vt:lpstr>
      <vt:lpstr>'Línea 1'!Área_de_impresión</vt:lpstr>
      <vt:lpstr>'Línea 2'!Área_de_impresión</vt:lpstr>
      <vt:lpstr>'Línea 3'!Área_de_impresión</vt:lpstr>
      <vt:lpstr>'Línea 4'!Área_de_impresión</vt:lpstr>
      <vt:lpstr>'Línea 6'!Área_de_impresión</vt:lpstr>
      <vt:lpstr>'Línea 7'!Área_de_impresión</vt:lpstr>
      <vt:lpstr>'Línes 5'!Área_de_impresión</vt:lpstr>
      <vt:lpstr>RESUMEN!Área_de_impresión</vt:lpstr>
    </vt:vector>
  </TitlesOfParts>
  <Company>Universidad De 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UDLSB</cp:lastModifiedBy>
  <dcterms:created xsi:type="dcterms:W3CDTF">2015-05-19T00:30:47Z</dcterms:created>
  <dcterms:modified xsi:type="dcterms:W3CDTF">2017-02-08T19:49:47Z</dcterms:modified>
</cp:coreProperties>
</file>